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X:\Ресурси_Работни\Транспортна инфраструктура\"/>
    </mc:Choice>
  </mc:AlternateContent>
  <xr:revisionPtr revIDLastSave="0" documentId="13_ncr:1_{81C56D5A-D43E-4E88-8A9D-BF43892685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6 sr mes" sheetId="1" r:id="rId1"/>
    <sheet name="2015 sr mes" sheetId="2" r:id="rId2"/>
    <sheet name="2014 sr mes" sheetId="3" r:id="rId3"/>
    <sheet name="2016 SDGI" sheetId="4" r:id="rId4"/>
    <sheet name="2015 SDGI" sheetId="5" r:id="rId5"/>
    <sheet name="2014 SDGI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3" l="1"/>
  <c r="K2" i="3"/>
  <c r="I14" i="3"/>
  <c r="H14" i="3"/>
  <c r="G14" i="3"/>
  <c r="F14" i="3"/>
  <c r="E14" i="3"/>
  <c r="D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J14" i="3" l="1"/>
  <c r="K14" i="3"/>
  <c r="K2" i="2" l="1"/>
  <c r="L2" i="2"/>
  <c r="K3" i="2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7" i="2"/>
  <c r="L17" i="2"/>
  <c r="K18" i="2"/>
  <c r="L18" i="2"/>
  <c r="K19" i="2"/>
  <c r="L19" i="2"/>
  <c r="K20" i="2"/>
  <c r="L20" i="2"/>
  <c r="K21" i="2"/>
  <c r="L21" i="2"/>
  <c r="K22" i="2"/>
  <c r="L22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</calcChain>
</file>

<file path=xl/sharedStrings.xml><?xml version="1.0" encoding="utf-8"?>
<sst xmlns="http://schemas.openxmlformats.org/spreadsheetml/2006/main" count="335" uniqueCount="198">
  <si>
    <t>АУЗПТ</t>
  </si>
  <si>
    <t>Месец</t>
  </si>
  <si>
    <t>Леки</t>
  </si>
  <si>
    <t>Бус</t>
  </si>
  <si>
    <t>Л_тов</t>
  </si>
  <si>
    <t>Ср_тов</t>
  </si>
  <si>
    <t>Т_тов</t>
  </si>
  <si>
    <t>Мот</t>
  </si>
  <si>
    <t>Нерзп</t>
  </si>
  <si>
    <t>ТОВ</t>
  </si>
  <si>
    <t>МПС</t>
  </si>
  <si>
    <t>1382 СДГИ</t>
  </si>
  <si>
    <t>А-3101</t>
  </si>
  <si>
    <t>Д</t>
  </si>
  <si>
    <t>Общо
 МПС</t>
  </si>
  <si>
    <t>Общо товарни</t>
  </si>
  <si>
    <t>Товарни с рем.</t>
  </si>
  <si>
    <t>Тежки тов.</t>
  </si>
  <si>
    <t>Средни тов.</t>
  </si>
  <si>
    <t>Леки тов.</t>
  </si>
  <si>
    <t>Автоб.</t>
  </si>
  <si>
    <t>Леки авт.</t>
  </si>
  <si>
    <t xml:space="preserve">Месец </t>
  </si>
  <si>
    <t>ПП №</t>
  </si>
  <si>
    <t>Вид ПП</t>
  </si>
  <si>
    <t>Път №</t>
  </si>
  <si>
    <t>1166 СДГИ</t>
  </si>
  <si>
    <t>А-3083</t>
  </si>
  <si>
    <t>1247 СДГИ</t>
  </si>
  <si>
    <t>А-3079</t>
  </si>
  <si>
    <t>202 СДГИ</t>
  </si>
  <si>
    <t>Г</t>
  </si>
  <si>
    <t>А-1</t>
  </si>
  <si>
    <t>ПП ном</t>
  </si>
  <si>
    <t>Автобуси</t>
  </si>
  <si>
    <t>Леко товарни</t>
  </si>
  <si>
    <t>Средно товарни</t>
  </si>
  <si>
    <t>Тежко товарни</t>
  </si>
  <si>
    <t>Товарни с ремарке</t>
  </si>
  <si>
    <t>ОБЩО ТОВ</t>
  </si>
  <si>
    <t>ОБЩО МПС</t>
  </si>
  <si>
    <t>Път</t>
  </si>
  <si>
    <t>От_км</t>
  </si>
  <si>
    <t>До_км</t>
  </si>
  <si>
    <t>Тов_р</t>
  </si>
  <si>
    <t>ПП_ном</t>
  </si>
  <si>
    <t>Път_ном</t>
  </si>
  <si>
    <t>Път_име</t>
  </si>
  <si>
    <t>Км_пол</t>
  </si>
  <si>
    <t>AM 1 "ТРАКИЯ"</t>
  </si>
  <si>
    <t>АМ "ТРАКИЯ"</t>
  </si>
  <si>
    <t>AM 2 "ХЕМУС"</t>
  </si>
  <si>
    <t>AM 6 "ЛЮЛИН"</t>
  </si>
  <si>
    <t>II-81</t>
  </si>
  <si>
    <t>II-82</t>
  </si>
  <si>
    <t>III-181</t>
  </si>
  <si>
    <t>I-1</t>
  </si>
  <si>
    <t>I-8</t>
  </si>
  <si>
    <t>II-16</t>
  </si>
  <si>
    <t>ПП_вид</t>
  </si>
  <si>
    <t>BUS</t>
  </si>
  <si>
    <t>Т+р</t>
  </si>
  <si>
    <t>А</t>
  </si>
  <si>
    <t>Хемус</t>
  </si>
  <si>
    <t>Люлин</t>
  </si>
  <si>
    <t>Тракия</t>
  </si>
  <si>
    <t>Месец1</t>
  </si>
  <si>
    <t>Леки1</t>
  </si>
  <si>
    <t>Бус1</t>
  </si>
  <si>
    <t>Л_тов1</t>
  </si>
  <si>
    <t>Ср_тов1</t>
  </si>
  <si>
    <t>Т_тов1</t>
  </si>
  <si>
    <t>Т§Р1</t>
  </si>
  <si>
    <t>Мот1</t>
  </si>
  <si>
    <t>Нерзп1</t>
  </si>
  <si>
    <t>ТОВ1</t>
  </si>
  <si>
    <t>МПС1</t>
  </si>
  <si>
    <t>Месец2</t>
  </si>
  <si>
    <t>Леки2</t>
  </si>
  <si>
    <t>Бус2</t>
  </si>
  <si>
    <t>Л_тов2</t>
  </si>
  <si>
    <t>Ср_тов2</t>
  </si>
  <si>
    <t>Т_тов2</t>
  </si>
  <si>
    <t>Т§Р2</t>
  </si>
  <si>
    <t>Мот2</t>
  </si>
  <si>
    <t>Нерзп2</t>
  </si>
  <si>
    <t>ТОВ2</t>
  </si>
  <si>
    <t>МПС2</t>
  </si>
  <si>
    <t>Месец3</t>
  </si>
  <si>
    <t>Леки3</t>
  </si>
  <si>
    <t>Бус3</t>
  </si>
  <si>
    <t>Л_тов3</t>
  </si>
  <si>
    <t>Ср_тов3</t>
  </si>
  <si>
    <t>Т_тов3</t>
  </si>
  <si>
    <t>Т§Р3</t>
  </si>
  <si>
    <t>Мот3</t>
  </si>
  <si>
    <t>Нерзп3</t>
  </si>
  <si>
    <t>ТОВ3</t>
  </si>
  <si>
    <t>МПС3</t>
  </si>
  <si>
    <t>Месец4</t>
  </si>
  <si>
    <t>Леки4</t>
  </si>
  <si>
    <t>Бус4</t>
  </si>
  <si>
    <t>Л_тов4</t>
  </si>
  <si>
    <t>Ср_тов4</t>
  </si>
  <si>
    <t>Т_тов4</t>
  </si>
  <si>
    <t>Т§Р4</t>
  </si>
  <si>
    <t>Мот4</t>
  </si>
  <si>
    <t>Нерзп4</t>
  </si>
  <si>
    <t>ТОВ4</t>
  </si>
  <si>
    <t>МПС4</t>
  </si>
  <si>
    <t>Месец5</t>
  </si>
  <si>
    <t>Леки5</t>
  </si>
  <si>
    <t>Бус5</t>
  </si>
  <si>
    <t>Л_тов5</t>
  </si>
  <si>
    <t>Ср_тов5</t>
  </si>
  <si>
    <t>Т_тов5</t>
  </si>
  <si>
    <t>Т§Р5</t>
  </si>
  <si>
    <t>Мот5</t>
  </si>
  <si>
    <t>Нерзп5</t>
  </si>
  <si>
    <t>ТОВ5</t>
  </si>
  <si>
    <t>МПС5</t>
  </si>
  <si>
    <t>Месец6</t>
  </si>
  <si>
    <t>Леки6</t>
  </si>
  <si>
    <t>Бус6</t>
  </si>
  <si>
    <t>Л_тов6</t>
  </si>
  <si>
    <t>Ср_тов6</t>
  </si>
  <si>
    <t>Т_тов6</t>
  </si>
  <si>
    <t>Т§Р6</t>
  </si>
  <si>
    <t>Мот6</t>
  </si>
  <si>
    <t>Нерзп6</t>
  </si>
  <si>
    <t>ТОВ6</t>
  </si>
  <si>
    <t>МПС6</t>
  </si>
  <si>
    <t>Месец7</t>
  </si>
  <si>
    <t>Леки7</t>
  </si>
  <si>
    <t>Бус7</t>
  </si>
  <si>
    <t>Л_тов7</t>
  </si>
  <si>
    <t>Ср_тов7</t>
  </si>
  <si>
    <t>Т_тов7</t>
  </si>
  <si>
    <t>Т§Р7</t>
  </si>
  <si>
    <t>Мот7</t>
  </si>
  <si>
    <t>Нерзп7</t>
  </si>
  <si>
    <t>ТОВ7</t>
  </si>
  <si>
    <t>МПС7</t>
  </si>
  <si>
    <t>Месец8</t>
  </si>
  <si>
    <t>Леки8</t>
  </si>
  <si>
    <t>Бус8</t>
  </si>
  <si>
    <t>Л_тов8</t>
  </si>
  <si>
    <t>Ср_тов8</t>
  </si>
  <si>
    <t>Т_тов8</t>
  </si>
  <si>
    <t>Т§Р8</t>
  </si>
  <si>
    <t>Мот8</t>
  </si>
  <si>
    <t>Нерзп8</t>
  </si>
  <si>
    <t>ТОВ8</t>
  </si>
  <si>
    <t>МПС8</t>
  </si>
  <si>
    <t>Месец9</t>
  </si>
  <si>
    <t>Леки9</t>
  </si>
  <si>
    <t>Бус9</t>
  </si>
  <si>
    <t>Л_тов9</t>
  </si>
  <si>
    <t>Ср_тов9</t>
  </si>
  <si>
    <t>Т_тов9</t>
  </si>
  <si>
    <t>Т§Р9</t>
  </si>
  <si>
    <t>Мот9</t>
  </si>
  <si>
    <t>Нерзп9</t>
  </si>
  <si>
    <t>ТОВ9</t>
  </si>
  <si>
    <t>МПС9</t>
  </si>
  <si>
    <t>Месец10</t>
  </si>
  <si>
    <t>Леки10</t>
  </si>
  <si>
    <t>Бус10</t>
  </si>
  <si>
    <t>Л_тов10</t>
  </si>
  <si>
    <t>Ср_тов10</t>
  </si>
  <si>
    <t>Т_тов10</t>
  </si>
  <si>
    <t>Т§Р10</t>
  </si>
  <si>
    <t>Мот10</t>
  </si>
  <si>
    <t>Нерзп10</t>
  </si>
  <si>
    <t>ТОВ10</t>
  </si>
  <si>
    <t>МПС10</t>
  </si>
  <si>
    <t>Месец11</t>
  </si>
  <si>
    <t>Леки11</t>
  </si>
  <si>
    <t>Бус11</t>
  </si>
  <si>
    <t>Л_тов11</t>
  </si>
  <si>
    <t>Ср_тов11</t>
  </si>
  <si>
    <t>Т_тов11</t>
  </si>
  <si>
    <t>Т§Р11</t>
  </si>
  <si>
    <t>Мот11</t>
  </si>
  <si>
    <t>Нерзп11</t>
  </si>
  <si>
    <t>ТОВ11</t>
  </si>
  <si>
    <t>МПС11</t>
  </si>
  <si>
    <t>Месец12</t>
  </si>
  <si>
    <t>Леки12</t>
  </si>
  <si>
    <t>Бус12</t>
  </si>
  <si>
    <t>Л_тов12</t>
  </si>
  <si>
    <t>Ср_тов12</t>
  </si>
  <si>
    <t>Т_тов12</t>
  </si>
  <si>
    <t>Т§Р12</t>
  </si>
  <si>
    <t>Мот12</t>
  </si>
  <si>
    <t>Нерзп12</t>
  </si>
  <si>
    <t>ТОВ12</t>
  </si>
  <si>
    <t>МПС12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</si>
</sst>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indexed="8"/>
      <name val="Calibri"/>
      <charset val="204"/>
    </font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2"/>
      <color indexed="8"/>
      <name val="Arial"/>
    </font>
    <font>
      <b/>
      <sz val="12"/>
      <color indexed="8"/>
      <name val="Arial"/>
      <family val="2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</cellStyleXfs>
  <cellXfs count="7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right" wrapText="1"/>
    </xf>
    <xf numFmtId="1" fontId="2" fillId="0" borderId="2" xfId="1" applyNumberFormat="1" applyFont="1" applyFill="1" applyBorder="1" applyAlignment="1">
      <alignment horizontal="right" wrapText="1"/>
    </xf>
    <xf numFmtId="0" fontId="5" fillId="0" borderId="3" xfId="2" applyFont="1" applyFill="1" applyBorder="1" applyAlignment="1">
      <alignment horizontal="right" vertical="center" wrapText="1"/>
    </xf>
    <xf numFmtId="0" fontId="5" fillId="0" borderId="4" xfId="2" applyFont="1" applyFill="1" applyBorder="1" applyAlignment="1">
      <alignment horizontal="right" vertical="center" wrapText="1"/>
    </xf>
    <xf numFmtId="1" fontId="6" fillId="0" borderId="4" xfId="0" applyNumberFormat="1" applyFont="1" applyBorder="1" applyAlignment="1">
      <alignment vertical="center"/>
    </xf>
    <xf numFmtId="0" fontId="5" fillId="0" borderId="8" xfId="2" applyFont="1" applyFill="1" applyBorder="1" applyAlignment="1">
      <alignment horizontal="right" vertical="center" wrapText="1"/>
    </xf>
    <xf numFmtId="0" fontId="7" fillId="0" borderId="9" xfId="2" applyFont="1" applyFill="1" applyBorder="1" applyAlignment="1">
      <alignment horizontal="right" vertical="center" wrapText="1"/>
    </xf>
    <xf numFmtId="1" fontId="8" fillId="0" borderId="9" xfId="0" applyNumberFormat="1" applyFont="1" applyBorder="1" applyAlignment="1">
      <alignment vertical="center"/>
    </xf>
    <xf numFmtId="0" fontId="5" fillId="0" borderId="9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5" fillId="0" borderId="11" xfId="2" applyFont="1" applyFill="1" applyBorder="1" applyAlignment="1">
      <alignment horizontal="right" vertical="center" wrapText="1"/>
    </xf>
    <xf numFmtId="0" fontId="7" fillId="0" borderId="12" xfId="2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vertical="center"/>
    </xf>
    <xf numFmtId="0" fontId="5" fillId="0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5" fillId="0" borderId="14" xfId="2" applyFont="1" applyFill="1" applyBorder="1" applyAlignment="1">
      <alignment horizontal="right" vertical="center" wrapText="1"/>
    </xf>
    <xf numFmtId="0" fontId="7" fillId="0" borderId="15" xfId="2" applyFont="1" applyFill="1" applyBorder="1" applyAlignment="1">
      <alignment horizontal="right" vertical="center" wrapText="1"/>
    </xf>
    <xf numFmtId="1" fontId="8" fillId="0" borderId="15" xfId="0" applyNumberFormat="1" applyFont="1" applyBorder="1" applyAlignment="1">
      <alignment vertical="center"/>
    </xf>
    <xf numFmtId="0" fontId="5" fillId="0" borderId="15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49" fontId="10" fillId="0" borderId="17" xfId="3" applyNumberFormat="1" applyFont="1" applyFill="1" applyBorder="1" applyAlignment="1">
      <alignment horizontal="center" vertical="center" wrapText="1"/>
    </xf>
    <xf numFmtId="49" fontId="10" fillId="0" borderId="18" xfId="3" applyNumberFormat="1" applyFont="1" applyFill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5" fillId="0" borderId="20" xfId="2" applyFont="1" applyFill="1" applyBorder="1" applyAlignment="1">
      <alignment horizontal="right" vertical="center" wrapText="1"/>
    </xf>
    <xf numFmtId="0" fontId="5" fillId="0" borderId="21" xfId="2" applyFont="1" applyFill="1" applyBorder="1" applyAlignment="1">
      <alignment horizontal="right" vertical="center" wrapText="1"/>
    </xf>
    <xf numFmtId="1" fontId="6" fillId="0" borderId="21" xfId="0" applyNumberFormat="1" applyFont="1" applyBorder="1" applyAlignment="1">
      <alignment vertical="center"/>
    </xf>
    <xf numFmtId="0" fontId="5" fillId="0" borderId="25" xfId="2" applyFont="1" applyFill="1" applyBorder="1" applyAlignment="1">
      <alignment horizontal="right" vertical="center" wrapText="1"/>
    </xf>
    <xf numFmtId="0" fontId="7" fillId="0" borderId="26" xfId="2" applyFont="1" applyFill="1" applyBorder="1" applyAlignment="1">
      <alignment horizontal="right" vertical="center" wrapText="1"/>
    </xf>
    <xf numFmtId="1" fontId="8" fillId="0" borderId="26" xfId="0" applyNumberFormat="1" applyFont="1" applyBorder="1" applyAlignment="1">
      <alignment vertical="center"/>
    </xf>
    <xf numFmtId="0" fontId="5" fillId="0" borderId="26" xfId="2" applyFont="1" applyFill="1" applyBorder="1" applyAlignment="1">
      <alignment horizontal="center" vertical="center" wrapText="1"/>
    </xf>
    <xf numFmtId="0" fontId="7" fillId="0" borderId="26" xfId="2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" fontId="5" fillId="0" borderId="4" xfId="2" applyNumberFormat="1" applyFont="1" applyFill="1" applyBorder="1" applyAlignment="1">
      <alignment horizontal="right" vertical="center" wrapText="1"/>
    </xf>
    <xf numFmtId="1" fontId="11" fillId="0" borderId="12" xfId="1" applyNumberFormat="1" applyFont="1" applyFill="1" applyBorder="1" applyAlignment="1">
      <alignment horizontal="center" wrapText="1"/>
    </xf>
    <xf numFmtId="1" fontId="11" fillId="0" borderId="12" xfId="1" applyNumberFormat="1" applyFont="1" applyFill="1" applyBorder="1" applyAlignment="1">
      <alignment horizontal="right" wrapText="1"/>
    </xf>
    <xf numFmtId="1" fontId="12" fillId="0" borderId="12" xfId="1" applyNumberFormat="1" applyFont="1" applyFill="1" applyBorder="1" applyAlignment="1">
      <alignment horizontal="right" wrapText="1"/>
    </xf>
    <xf numFmtId="1" fontId="12" fillId="0" borderId="12" xfId="1" applyNumberFormat="1" applyFont="1" applyFill="1" applyBorder="1" applyAlignment="1">
      <alignment horizontal="center" vertical="top" wrapText="1"/>
    </xf>
    <xf numFmtId="1" fontId="12" fillId="0" borderId="12" xfId="1" applyNumberFormat="1" applyFont="1" applyFill="1" applyBorder="1" applyAlignment="1">
      <alignment horizontal="right" vertical="top" wrapText="1"/>
    </xf>
    <xf numFmtId="1" fontId="12" fillId="0" borderId="12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/>
    </xf>
    <xf numFmtId="1" fontId="0" fillId="0" borderId="0" xfId="0" applyNumberFormat="1"/>
    <xf numFmtId="0" fontId="13" fillId="2" borderId="1" xfId="4" applyFont="1" applyFill="1" applyBorder="1" applyAlignment="1">
      <alignment horizontal="center"/>
    </xf>
    <xf numFmtId="164" fontId="13" fillId="2" borderId="1" xfId="4" applyNumberFormat="1" applyFont="1" applyFill="1" applyBorder="1" applyAlignment="1">
      <alignment horizontal="center"/>
    </xf>
    <xf numFmtId="0" fontId="1" fillId="0" borderId="0" xfId="0" applyFont="1"/>
    <xf numFmtId="0" fontId="13" fillId="0" borderId="2" xfId="4" applyFont="1" applyFill="1" applyBorder="1" applyAlignment="1">
      <alignment horizontal="right" wrapText="1"/>
    </xf>
    <xf numFmtId="0" fontId="13" fillId="0" borderId="2" xfId="4" applyFont="1" applyFill="1" applyBorder="1" applyAlignment="1">
      <alignment wrapText="1"/>
    </xf>
    <xf numFmtId="164" fontId="13" fillId="0" borderId="2" xfId="4" applyNumberFormat="1" applyFont="1" applyFill="1" applyBorder="1" applyAlignment="1">
      <alignment horizontal="right" wrapText="1"/>
    </xf>
    <xf numFmtId="164" fontId="1" fillId="0" borderId="0" xfId="0" applyNumberFormat="1" applyFont="1"/>
    <xf numFmtId="0" fontId="13" fillId="2" borderId="1" xfId="5" applyFont="1" applyFill="1" applyBorder="1" applyAlignment="1">
      <alignment horizontal="center"/>
    </xf>
    <xf numFmtId="1" fontId="13" fillId="2" borderId="1" xfId="5" applyNumberFormat="1" applyFont="1" applyFill="1" applyBorder="1" applyAlignment="1">
      <alignment horizontal="center"/>
    </xf>
    <xf numFmtId="164" fontId="13" fillId="2" borderId="1" xfId="5" applyNumberFormat="1" applyFont="1" applyFill="1" applyBorder="1" applyAlignment="1">
      <alignment horizontal="center"/>
    </xf>
    <xf numFmtId="0" fontId="13" fillId="0" borderId="2" xfId="5" applyFont="1" applyFill="1" applyBorder="1" applyAlignment="1">
      <alignment wrapText="1"/>
    </xf>
    <xf numFmtId="1" fontId="13" fillId="0" borderId="2" xfId="5" applyNumberFormat="1" applyFont="1" applyFill="1" applyBorder="1" applyAlignment="1">
      <alignment horizontal="right" wrapText="1"/>
    </xf>
    <xf numFmtId="164" fontId="13" fillId="0" borderId="2" xfId="5" applyNumberFormat="1" applyFont="1" applyFill="1" applyBorder="1" applyAlignment="1">
      <alignment horizontal="right" wrapText="1"/>
    </xf>
    <xf numFmtId="0" fontId="13" fillId="0" borderId="2" xfId="5" applyFont="1" applyFill="1" applyBorder="1" applyAlignment="1">
      <alignment horizontal="right" wrapText="1"/>
    </xf>
    <xf numFmtId="1" fontId="1" fillId="0" borderId="0" xfId="0" applyNumberFormat="1" applyFont="1"/>
    <xf numFmtId="0" fontId="13" fillId="2" borderId="1" xfId="6" applyFont="1" applyFill="1" applyBorder="1" applyAlignment="1">
      <alignment horizontal="center"/>
    </xf>
    <xf numFmtId="0" fontId="13" fillId="0" borderId="2" xfId="6" applyFont="1" applyFill="1" applyBorder="1" applyAlignment="1">
      <alignment wrapText="1"/>
    </xf>
    <xf numFmtId="0" fontId="13" fillId="0" borderId="2" xfId="6" applyFont="1" applyFill="1" applyBorder="1" applyAlignment="1">
      <alignment horizontal="right" wrapText="1"/>
    </xf>
    <xf numFmtId="164" fontId="13" fillId="2" borderId="1" xfId="6" applyNumberFormat="1" applyFont="1" applyFill="1" applyBorder="1" applyAlignment="1">
      <alignment horizontal="center"/>
    </xf>
    <xf numFmtId="164" fontId="13" fillId="0" borderId="2" xfId="6" applyNumberFormat="1" applyFont="1" applyFill="1" applyBorder="1" applyAlignment="1">
      <alignment horizontal="right" wrapText="1"/>
    </xf>
    <xf numFmtId="0" fontId="2" fillId="0" borderId="2" xfId="1" applyNumberFormat="1" applyFont="1" applyFill="1" applyBorder="1" applyAlignment="1">
      <alignment horizontal="right" wrapText="1"/>
    </xf>
    <xf numFmtId="1" fontId="2" fillId="0" borderId="28" xfId="1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5" fillId="0" borderId="6" xfId="2" applyNumberFormat="1" applyFont="1" applyFill="1" applyBorder="1" applyAlignment="1">
      <alignment horizontal="center" vertical="center" wrapText="1"/>
    </xf>
    <xf numFmtId="1" fontId="5" fillId="0" borderId="5" xfId="2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" fontId="5" fillId="0" borderId="23" xfId="2" applyNumberFormat="1" applyFont="1" applyFill="1" applyBorder="1" applyAlignment="1">
      <alignment horizontal="center" vertical="center" wrapText="1"/>
    </xf>
    <xf numFmtId="1" fontId="5" fillId="0" borderId="22" xfId="2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_2014 SDGI" xfId="6" xr:uid="{00000000-0005-0000-0000-000001000000}"/>
    <cellStyle name="Normal_Sheet1" xfId="1" xr:uid="{00000000-0005-0000-0000-000002000000}"/>
    <cellStyle name="Normal_Sheet4" xfId="4" xr:uid="{00000000-0005-0000-0000-000003000000}"/>
    <cellStyle name="Normal_Sheet5" xfId="5" xr:uid="{00000000-0005-0000-0000-000004000000}"/>
    <cellStyle name="Normal_ГПП_мес_1" xfId="2" xr:uid="{00000000-0005-0000-0000-000005000000}"/>
    <cellStyle name="Нормален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12"/>
  <sheetViews>
    <sheetView tabSelected="1" zoomScaleNormal="100" workbookViewId="0">
      <selection activeCell="C15" sqref="C15"/>
    </sheetView>
  </sheetViews>
  <sheetFormatPr defaultRowHeight="15" x14ac:dyDescent="0.2"/>
  <cols>
    <col min="3" max="12" width="8.88671875" style="46"/>
  </cols>
  <sheetData>
    <row r="1" spans="1:133" ht="15.75" x14ac:dyDescent="0.25">
      <c r="A1" s="1" t="s">
        <v>0</v>
      </c>
      <c r="B1" s="1" t="s">
        <v>66</v>
      </c>
      <c r="C1" s="45" t="s">
        <v>67</v>
      </c>
      <c r="D1" s="45" t="s">
        <v>68</v>
      </c>
      <c r="E1" s="45" t="s">
        <v>69</v>
      </c>
      <c r="F1" s="45" t="s">
        <v>70</v>
      </c>
      <c r="G1" s="45" t="s">
        <v>71</v>
      </c>
      <c r="H1" s="45" t="s">
        <v>72</v>
      </c>
      <c r="I1" s="45" t="s">
        <v>73</v>
      </c>
      <c r="J1" s="45" t="s">
        <v>74</v>
      </c>
      <c r="K1" s="45" t="s">
        <v>75</v>
      </c>
      <c r="L1" s="45" t="s">
        <v>76</v>
      </c>
      <c r="M1" s="1" t="s">
        <v>77</v>
      </c>
      <c r="N1" s="45" t="s">
        <v>78</v>
      </c>
      <c r="O1" s="45" t="s">
        <v>79</v>
      </c>
      <c r="P1" s="45" t="s">
        <v>80</v>
      </c>
      <c r="Q1" s="45" t="s">
        <v>81</v>
      </c>
      <c r="R1" s="45" t="s">
        <v>82</v>
      </c>
      <c r="S1" s="45" t="s">
        <v>83</v>
      </c>
      <c r="T1" s="45" t="s">
        <v>84</v>
      </c>
      <c r="U1" s="45" t="s">
        <v>85</v>
      </c>
      <c r="V1" s="45" t="s">
        <v>86</v>
      </c>
      <c r="W1" s="45" t="s">
        <v>87</v>
      </c>
      <c r="X1" s="1" t="s">
        <v>88</v>
      </c>
      <c r="Y1" s="45" t="s">
        <v>89</v>
      </c>
      <c r="Z1" s="45" t="s">
        <v>90</v>
      </c>
      <c r="AA1" s="45" t="s">
        <v>91</v>
      </c>
      <c r="AB1" s="45" t="s">
        <v>92</v>
      </c>
      <c r="AC1" s="45" t="s">
        <v>93</v>
      </c>
      <c r="AD1" s="45" t="s">
        <v>94</v>
      </c>
      <c r="AE1" s="45" t="s">
        <v>95</v>
      </c>
      <c r="AF1" s="45" t="s">
        <v>96</v>
      </c>
      <c r="AG1" s="45" t="s">
        <v>97</v>
      </c>
      <c r="AH1" s="45" t="s">
        <v>98</v>
      </c>
      <c r="AI1" s="1" t="s">
        <v>99</v>
      </c>
      <c r="AJ1" s="45" t="s">
        <v>100</v>
      </c>
      <c r="AK1" s="45" t="s">
        <v>101</v>
      </c>
      <c r="AL1" s="45" t="s">
        <v>102</v>
      </c>
      <c r="AM1" s="45" t="s">
        <v>103</v>
      </c>
      <c r="AN1" s="45" t="s">
        <v>104</v>
      </c>
      <c r="AO1" s="45" t="s">
        <v>105</v>
      </c>
      <c r="AP1" s="45" t="s">
        <v>106</v>
      </c>
      <c r="AQ1" s="45" t="s">
        <v>107</v>
      </c>
      <c r="AR1" s="45" t="s">
        <v>108</v>
      </c>
      <c r="AS1" s="45" t="s">
        <v>109</v>
      </c>
      <c r="AT1" s="1" t="s">
        <v>110</v>
      </c>
      <c r="AU1" s="45" t="s">
        <v>111</v>
      </c>
      <c r="AV1" s="45" t="s">
        <v>112</v>
      </c>
      <c r="AW1" s="45" t="s">
        <v>113</v>
      </c>
      <c r="AX1" s="45" t="s">
        <v>114</v>
      </c>
      <c r="AY1" s="45" t="s">
        <v>115</v>
      </c>
      <c r="AZ1" s="45" t="s">
        <v>116</v>
      </c>
      <c r="BA1" s="45" t="s">
        <v>117</v>
      </c>
      <c r="BB1" s="45" t="s">
        <v>118</v>
      </c>
      <c r="BC1" s="45" t="s">
        <v>119</v>
      </c>
      <c r="BD1" s="45" t="s">
        <v>120</v>
      </c>
      <c r="BE1" s="1" t="s">
        <v>121</v>
      </c>
      <c r="BF1" s="45" t="s">
        <v>122</v>
      </c>
      <c r="BG1" s="45" t="s">
        <v>123</v>
      </c>
      <c r="BH1" s="45" t="s">
        <v>124</v>
      </c>
      <c r="BI1" s="45" t="s">
        <v>125</v>
      </c>
      <c r="BJ1" s="45" t="s">
        <v>126</v>
      </c>
      <c r="BK1" s="45" t="s">
        <v>127</v>
      </c>
      <c r="BL1" s="45" t="s">
        <v>128</v>
      </c>
      <c r="BM1" s="45" t="s">
        <v>129</v>
      </c>
      <c r="BN1" s="45" t="s">
        <v>130</v>
      </c>
      <c r="BO1" s="45" t="s">
        <v>131</v>
      </c>
      <c r="BP1" s="1" t="s">
        <v>132</v>
      </c>
      <c r="BQ1" s="45" t="s">
        <v>133</v>
      </c>
      <c r="BR1" s="45" t="s">
        <v>134</v>
      </c>
      <c r="BS1" s="45" t="s">
        <v>135</v>
      </c>
      <c r="BT1" s="45" t="s">
        <v>136</v>
      </c>
      <c r="BU1" s="45" t="s">
        <v>137</v>
      </c>
      <c r="BV1" s="45" t="s">
        <v>138</v>
      </c>
      <c r="BW1" s="45" t="s">
        <v>139</v>
      </c>
      <c r="BX1" s="45" t="s">
        <v>140</v>
      </c>
      <c r="BY1" s="45" t="s">
        <v>141</v>
      </c>
      <c r="BZ1" s="45" t="s">
        <v>142</v>
      </c>
      <c r="CA1" s="1" t="s">
        <v>143</v>
      </c>
      <c r="CB1" s="45" t="s">
        <v>144</v>
      </c>
      <c r="CC1" s="45" t="s">
        <v>145</v>
      </c>
      <c r="CD1" s="45" t="s">
        <v>146</v>
      </c>
      <c r="CE1" s="45" t="s">
        <v>147</v>
      </c>
      <c r="CF1" s="45" t="s">
        <v>148</v>
      </c>
      <c r="CG1" s="45" t="s">
        <v>149</v>
      </c>
      <c r="CH1" s="45" t="s">
        <v>150</v>
      </c>
      <c r="CI1" s="45" t="s">
        <v>151</v>
      </c>
      <c r="CJ1" s="45" t="s">
        <v>152</v>
      </c>
      <c r="CK1" s="45" t="s">
        <v>153</v>
      </c>
      <c r="CL1" s="1" t="s">
        <v>154</v>
      </c>
      <c r="CM1" s="45" t="s">
        <v>155</v>
      </c>
      <c r="CN1" s="45" t="s">
        <v>156</v>
      </c>
      <c r="CO1" s="45" t="s">
        <v>157</v>
      </c>
      <c r="CP1" s="45" t="s">
        <v>158</v>
      </c>
      <c r="CQ1" s="45" t="s">
        <v>159</v>
      </c>
      <c r="CR1" s="45" t="s">
        <v>160</v>
      </c>
      <c r="CS1" s="45" t="s">
        <v>161</v>
      </c>
      <c r="CT1" s="45" t="s">
        <v>162</v>
      </c>
      <c r="CU1" s="45" t="s">
        <v>163</v>
      </c>
      <c r="CV1" s="45" t="s">
        <v>164</v>
      </c>
      <c r="CW1" s="1" t="s">
        <v>165</v>
      </c>
      <c r="CX1" s="45" t="s">
        <v>166</v>
      </c>
      <c r="CY1" s="45" t="s">
        <v>167</v>
      </c>
      <c r="CZ1" s="45" t="s">
        <v>168</v>
      </c>
      <c r="DA1" s="45" t="s">
        <v>169</v>
      </c>
      <c r="DB1" s="45" t="s">
        <v>170</v>
      </c>
      <c r="DC1" s="45" t="s">
        <v>171</v>
      </c>
      <c r="DD1" s="45" t="s">
        <v>172</v>
      </c>
      <c r="DE1" s="45" t="s">
        <v>173</v>
      </c>
      <c r="DF1" s="45" t="s">
        <v>174</v>
      </c>
      <c r="DG1" s="45" t="s">
        <v>175</v>
      </c>
      <c r="DH1" s="1" t="s">
        <v>176</v>
      </c>
      <c r="DI1" s="45" t="s">
        <v>177</v>
      </c>
      <c r="DJ1" s="45" t="s">
        <v>178</v>
      </c>
      <c r="DK1" s="45" t="s">
        <v>179</v>
      </c>
      <c r="DL1" s="45" t="s">
        <v>180</v>
      </c>
      <c r="DM1" s="45" t="s">
        <v>181</v>
      </c>
      <c r="DN1" s="45" t="s">
        <v>182</v>
      </c>
      <c r="DO1" s="45" t="s">
        <v>183</v>
      </c>
      <c r="DP1" s="45" t="s">
        <v>184</v>
      </c>
      <c r="DQ1" s="45" t="s">
        <v>185</v>
      </c>
      <c r="DR1" s="45" t="s">
        <v>186</v>
      </c>
      <c r="DS1" s="1" t="s">
        <v>187</v>
      </c>
      <c r="DT1" s="45" t="s">
        <v>188</v>
      </c>
      <c r="DU1" s="45" t="s">
        <v>189</v>
      </c>
      <c r="DV1" s="45" t="s">
        <v>190</v>
      </c>
      <c r="DW1" s="45" t="s">
        <v>191</v>
      </c>
      <c r="DX1" s="45" t="s">
        <v>192</v>
      </c>
      <c r="DY1" s="45" t="s">
        <v>193</v>
      </c>
      <c r="DZ1" s="45" t="s">
        <v>194</v>
      </c>
      <c r="EA1" s="45" t="s">
        <v>195</v>
      </c>
      <c r="EB1" s="45" t="s">
        <v>196</v>
      </c>
      <c r="EC1" s="45" t="s">
        <v>197</v>
      </c>
    </row>
    <row r="2" spans="1:133" ht="17.25" customHeight="1" x14ac:dyDescent="0.25">
      <c r="A2" s="2">
        <v>2001</v>
      </c>
      <c r="B2" s="3">
        <v>1</v>
      </c>
      <c r="C2" s="3">
        <v>24693.032258064515</v>
      </c>
      <c r="D2" s="3">
        <v>333.80645161290323</v>
      </c>
      <c r="E2" s="3">
        <v>1863.483870967742</v>
      </c>
      <c r="F2" s="3">
        <v>740.54838709677415</v>
      </c>
      <c r="G2" s="3">
        <v>184.80645161290323</v>
      </c>
      <c r="H2" s="3">
        <v>2431.3548387096776</v>
      </c>
      <c r="I2" s="3">
        <v>9.741935483870968</v>
      </c>
      <c r="J2" s="3">
        <v>316.51612903225805</v>
      </c>
      <c r="K2" s="3">
        <v>5220.1935483870966</v>
      </c>
      <c r="L2" s="67">
        <v>30573</v>
      </c>
      <c r="M2" s="3">
        <v>2</v>
      </c>
      <c r="N2" s="3">
        <v>27721.862068965518</v>
      </c>
      <c r="O2" s="3">
        <v>344.86206896551727</v>
      </c>
      <c r="P2" s="3">
        <v>2230.8965517241381</v>
      </c>
      <c r="Q2" s="3">
        <v>896.48275862068965</v>
      </c>
      <c r="R2" s="3">
        <v>191.27586206896552</v>
      </c>
      <c r="S2" s="3">
        <v>2856.4482758620688</v>
      </c>
      <c r="T2" s="3">
        <v>24.310344827586206</v>
      </c>
      <c r="U2" s="3">
        <v>339.17241379310343</v>
      </c>
      <c r="V2" s="3">
        <v>6175.1034482758623</v>
      </c>
      <c r="W2" s="67">
        <v>34605</v>
      </c>
      <c r="X2" s="3">
        <v>3</v>
      </c>
      <c r="Y2" s="3">
        <v>29345.966666666667</v>
      </c>
      <c r="Z2" s="3">
        <v>342.86666666666667</v>
      </c>
      <c r="AA2" s="3">
        <v>2342.5666666666666</v>
      </c>
      <c r="AB2" s="3">
        <v>1327.9</v>
      </c>
      <c r="AC2" s="3">
        <v>200.66666666666666</v>
      </c>
      <c r="AD2" s="3">
        <v>2844.1333333333332</v>
      </c>
      <c r="AE2" s="3">
        <v>50.7</v>
      </c>
      <c r="AF2" s="3">
        <v>431.66666666666669</v>
      </c>
      <c r="AG2" s="3">
        <v>6715.2666666666664</v>
      </c>
      <c r="AH2" s="67">
        <v>36886</v>
      </c>
      <c r="AI2" s="3">
        <v>4</v>
      </c>
      <c r="AJ2" s="3">
        <v>33154.199999999997</v>
      </c>
      <c r="AK2" s="3">
        <v>389.53333333333336</v>
      </c>
      <c r="AL2" s="3">
        <v>2653.3</v>
      </c>
      <c r="AM2" s="3">
        <v>1476.1333333333334</v>
      </c>
      <c r="AN2" s="3">
        <v>204.5</v>
      </c>
      <c r="AO2" s="3">
        <v>2967.9333333333334</v>
      </c>
      <c r="AP2" s="3">
        <v>152.19999999999999</v>
      </c>
      <c r="AQ2" s="3">
        <v>487.06666666666666</v>
      </c>
      <c r="AR2" s="3">
        <v>7301.8666666666668</v>
      </c>
      <c r="AS2" s="67">
        <v>41485</v>
      </c>
      <c r="AT2" s="3">
        <v>5</v>
      </c>
      <c r="AU2" s="3">
        <v>33683.838709677417</v>
      </c>
      <c r="AV2" s="3">
        <v>392.35483870967744</v>
      </c>
      <c r="AW2" s="3">
        <v>2547.0645161290322</v>
      </c>
      <c r="AX2" s="3">
        <v>1472.4193548387098</v>
      </c>
      <c r="AY2" s="3">
        <v>194.87096774193549</v>
      </c>
      <c r="AZ2" s="3">
        <v>2883.5806451612902</v>
      </c>
      <c r="BA2" s="3">
        <v>118.83870967741936</v>
      </c>
      <c r="BB2" s="3">
        <v>467.67741935483872</v>
      </c>
      <c r="BC2" s="3">
        <v>7097.9354838709678</v>
      </c>
      <c r="BD2" s="67">
        <v>41761</v>
      </c>
      <c r="BE2" s="3">
        <v>6</v>
      </c>
      <c r="BF2" s="3">
        <v>35848.933333333334</v>
      </c>
      <c r="BG2" s="3">
        <v>446.96666666666664</v>
      </c>
      <c r="BH2" s="3">
        <v>2862.0333333333333</v>
      </c>
      <c r="BI2" s="3">
        <v>1612.3</v>
      </c>
      <c r="BJ2" s="3">
        <v>223.3</v>
      </c>
      <c r="BK2" s="3">
        <v>3160.5666666666666</v>
      </c>
      <c r="BL2" s="3">
        <v>182.53333333333333</v>
      </c>
      <c r="BM2" s="3">
        <v>520.76666666666665</v>
      </c>
      <c r="BN2" s="3">
        <v>7858.2</v>
      </c>
      <c r="BO2" s="67">
        <v>44857</v>
      </c>
      <c r="BP2" s="3">
        <v>7</v>
      </c>
      <c r="BQ2" s="3">
        <v>38214</v>
      </c>
      <c r="BR2" s="3">
        <v>439.54838709677421</v>
      </c>
      <c r="BS2" s="3">
        <v>2793.6774193548385</v>
      </c>
      <c r="BT2" s="3">
        <v>1553.483870967742</v>
      </c>
      <c r="BU2" s="3">
        <v>192.7741935483871</v>
      </c>
      <c r="BV2" s="3">
        <v>2688.3225806451615</v>
      </c>
      <c r="BW2" s="3">
        <v>230.06451612903226</v>
      </c>
      <c r="BX2" s="3">
        <v>357.48387096774195</v>
      </c>
      <c r="BY2" s="3">
        <v>7228.2580645161288</v>
      </c>
      <c r="BZ2" s="67">
        <v>46469</v>
      </c>
      <c r="CA2" s="3">
        <v>8</v>
      </c>
      <c r="CB2" s="3">
        <v>44214.571428571428</v>
      </c>
      <c r="CC2" s="3">
        <v>423.64285714285717</v>
      </c>
      <c r="CD2" s="3">
        <v>3019.0714285714284</v>
      </c>
      <c r="CE2" s="3">
        <v>1685.2142857142858</v>
      </c>
      <c r="CF2" s="3">
        <v>197</v>
      </c>
      <c r="CG2" s="3">
        <v>2778.2142857142858</v>
      </c>
      <c r="CH2" s="3">
        <v>162.71428571428572</v>
      </c>
      <c r="CI2" s="3">
        <v>400.92857142857144</v>
      </c>
      <c r="CJ2" s="3">
        <v>7679.5</v>
      </c>
      <c r="CK2" s="67">
        <v>52881</v>
      </c>
      <c r="CL2" s="3">
        <v>9</v>
      </c>
      <c r="CM2" s="3">
        <v>37790.142857142855</v>
      </c>
      <c r="CN2" s="3">
        <v>406.5</v>
      </c>
      <c r="CO2" s="3">
        <v>2995.9285714285716</v>
      </c>
      <c r="CP2" s="3">
        <v>1668.7142857142858</v>
      </c>
      <c r="CQ2" s="3">
        <v>207.42857142857142</v>
      </c>
      <c r="CR2" s="3">
        <v>2856</v>
      </c>
      <c r="CS2" s="3">
        <v>124.57142857142857</v>
      </c>
      <c r="CT2" s="3">
        <v>359.21428571428572</v>
      </c>
      <c r="CU2" s="3">
        <v>7728.0714285714284</v>
      </c>
      <c r="CV2" s="67">
        <v>46409</v>
      </c>
      <c r="CW2" s="3">
        <v>10</v>
      </c>
      <c r="CX2" s="3">
        <v>33808.645161290326</v>
      </c>
      <c r="CY2" s="3">
        <v>393.93548387096774</v>
      </c>
      <c r="CZ2" s="3">
        <v>2841.6129032258063</v>
      </c>
      <c r="DA2" s="3">
        <v>1584.1290322580646</v>
      </c>
      <c r="DB2" s="3">
        <v>203.80645161290323</v>
      </c>
      <c r="DC2" s="3">
        <v>3129.0967741935483</v>
      </c>
      <c r="DD2" s="3">
        <v>65.870967741935488</v>
      </c>
      <c r="DE2" s="3">
        <v>352.32258064516128</v>
      </c>
      <c r="DF2" s="3">
        <v>7758.6451612903229</v>
      </c>
      <c r="DG2" s="67">
        <v>42379</v>
      </c>
      <c r="DH2" s="3">
        <v>11</v>
      </c>
      <c r="DI2" s="3">
        <v>31681.933333333334</v>
      </c>
      <c r="DJ2" s="3">
        <v>365.46666666666664</v>
      </c>
      <c r="DK2" s="3">
        <v>2732.0666666666666</v>
      </c>
      <c r="DL2" s="3">
        <v>1586.2</v>
      </c>
      <c r="DM2" s="3">
        <v>208.06666666666666</v>
      </c>
      <c r="DN2" s="3">
        <v>3143.4</v>
      </c>
      <c r="DO2" s="3">
        <v>23.866666666666667</v>
      </c>
      <c r="DP2" s="3">
        <v>329.4</v>
      </c>
      <c r="DQ2" s="3">
        <v>7669.7333333333336</v>
      </c>
      <c r="DR2" s="67">
        <v>40070</v>
      </c>
      <c r="DS2" s="3">
        <v>12</v>
      </c>
      <c r="DT2" s="3">
        <v>29698</v>
      </c>
      <c r="DU2" s="3">
        <v>355.80645161290323</v>
      </c>
      <c r="DV2" s="3">
        <v>2304.516129032258</v>
      </c>
      <c r="DW2" s="3">
        <v>1386</v>
      </c>
      <c r="DX2" s="3">
        <v>190.12903225806451</v>
      </c>
      <c r="DY2" s="3">
        <v>2749.0322580645161</v>
      </c>
      <c r="DZ2" s="3">
        <v>10.64516129032258</v>
      </c>
      <c r="EA2" s="3">
        <v>280.96774193548384</v>
      </c>
      <c r="EB2" s="3">
        <v>6629.677419354839</v>
      </c>
      <c r="EC2" s="67">
        <v>36975</v>
      </c>
    </row>
    <row r="3" spans="1:133" ht="15.75" x14ac:dyDescent="0.25">
      <c r="A3" s="2">
        <v>2014</v>
      </c>
      <c r="B3" s="3">
        <v>1</v>
      </c>
      <c r="C3" s="3">
        <v>14307.41935483871</v>
      </c>
      <c r="D3" s="3">
        <v>276.96774193548384</v>
      </c>
      <c r="E3" s="3">
        <v>1225.0967741935483</v>
      </c>
      <c r="F3" s="3">
        <v>611.67741935483866</v>
      </c>
      <c r="G3" s="3">
        <v>137.2258064516129</v>
      </c>
      <c r="H3" s="3">
        <v>2343.5483870967741</v>
      </c>
      <c r="I3" s="3">
        <v>3.225806451612903</v>
      </c>
      <c r="J3" s="3">
        <v>139.45161290322579</v>
      </c>
      <c r="K3" s="3">
        <v>4317.5483870967737</v>
      </c>
      <c r="L3" s="67">
        <v>19045</v>
      </c>
      <c r="M3" s="3">
        <v>2</v>
      </c>
      <c r="N3" s="3">
        <v>16423.379310344826</v>
      </c>
      <c r="O3" s="3">
        <v>296.31034482758622</v>
      </c>
      <c r="P3" s="3">
        <v>1485.5517241379309</v>
      </c>
      <c r="Q3" s="3">
        <v>750.37931034482756</v>
      </c>
      <c r="R3" s="3">
        <v>149.65517241379311</v>
      </c>
      <c r="S3" s="3">
        <v>2800.5172413793102</v>
      </c>
      <c r="T3" s="3">
        <v>7.931034482758621</v>
      </c>
      <c r="U3" s="3">
        <v>159.68965517241378</v>
      </c>
      <c r="V3" s="3">
        <v>5186.1034482758623</v>
      </c>
      <c r="W3" s="67">
        <v>22073</v>
      </c>
      <c r="X3" s="3">
        <v>3</v>
      </c>
      <c r="Y3" s="3">
        <v>17822.709677419356</v>
      </c>
      <c r="Z3" s="3">
        <v>315.16129032258067</v>
      </c>
      <c r="AA3" s="3">
        <v>1545.8387096774193</v>
      </c>
      <c r="AB3" s="3">
        <v>774.25806451612902</v>
      </c>
      <c r="AC3" s="3">
        <v>160.64516129032259</v>
      </c>
      <c r="AD3" s="3">
        <v>3157.483870967742</v>
      </c>
      <c r="AE3" s="3">
        <v>16.451612903225808</v>
      </c>
      <c r="AF3" s="3">
        <v>173.25806451612902</v>
      </c>
      <c r="AG3" s="3">
        <v>5638.2258064516127</v>
      </c>
      <c r="AH3" s="67">
        <v>23966</v>
      </c>
      <c r="AI3" s="3">
        <v>4</v>
      </c>
      <c r="AJ3" s="3">
        <v>21232.6</v>
      </c>
      <c r="AK3" s="3">
        <v>367.8</v>
      </c>
      <c r="AL3" s="3">
        <v>1716.1</v>
      </c>
      <c r="AM3" s="3">
        <v>825.8</v>
      </c>
      <c r="AN3" s="3">
        <v>163.43333333333334</v>
      </c>
      <c r="AO3" s="3">
        <v>3145.2333333333331</v>
      </c>
      <c r="AP3" s="3">
        <v>52.866666666666667</v>
      </c>
      <c r="AQ3" s="3">
        <v>169.6</v>
      </c>
      <c r="AR3" s="3">
        <v>5850.5666666666657</v>
      </c>
      <c r="AS3" s="67">
        <v>27673</v>
      </c>
      <c r="AT3" s="3">
        <v>5</v>
      </c>
      <c r="AU3" s="3">
        <v>21714.193548387098</v>
      </c>
      <c r="AV3" s="3">
        <v>375.19354838709677</v>
      </c>
      <c r="AW3" s="3">
        <v>1623</v>
      </c>
      <c r="AX3" s="3">
        <v>765.09677419354841</v>
      </c>
      <c r="AY3" s="3">
        <v>150.61290322580646</v>
      </c>
      <c r="AZ3" s="3">
        <v>2904.1612903225805</v>
      </c>
      <c r="BA3" s="3">
        <v>66.870967741935488</v>
      </c>
      <c r="BB3" s="3">
        <v>160.38709677419354</v>
      </c>
      <c r="BC3" s="3">
        <v>5442.8709677419356</v>
      </c>
      <c r="BD3" s="67">
        <v>27760</v>
      </c>
      <c r="BE3" s="3">
        <v>6</v>
      </c>
      <c r="BF3" s="3">
        <v>21747.233333333334</v>
      </c>
      <c r="BG3" s="3">
        <v>409.1</v>
      </c>
      <c r="BH3" s="3">
        <v>1828.1</v>
      </c>
      <c r="BI3" s="3">
        <v>908.9666666666667</v>
      </c>
      <c r="BJ3" s="3">
        <v>183.33333333333334</v>
      </c>
      <c r="BK3" s="3">
        <v>3406.7333333333331</v>
      </c>
      <c r="BL3" s="3">
        <v>90.6</v>
      </c>
      <c r="BM3" s="3">
        <v>192.76666666666668</v>
      </c>
      <c r="BN3" s="3">
        <v>6327.1333333333332</v>
      </c>
      <c r="BO3" s="67">
        <v>28767</v>
      </c>
      <c r="BP3" s="3">
        <v>7</v>
      </c>
      <c r="BQ3" s="3">
        <v>23359.419354838708</v>
      </c>
      <c r="BR3" s="3">
        <v>388.29032258064518</v>
      </c>
      <c r="BS3" s="3">
        <v>1702.1290322580646</v>
      </c>
      <c r="BT3" s="3">
        <v>845.12903225806451</v>
      </c>
      <c r="BU3" s="3">
        <v>168.70967741935485</v>
      </c>
      <c r="BV3" s="3">
        <v>3257.4516129032259</v>
      </c>
      <c r="BW3" s="3">
        <v>92.516129032258064</v>
      </c>
      <c r="BX3" s="3">
        <v>178.87096774193549</v>
      </c>
      <c r="BY3" s="3">
        <v>5973.4193548387102</v>
      </c>
      <c r="BZ3" s="67">
        <v>29993</v>
      </c>
      <c r="CA3" s="3">
        <v>8</v>
      </c>
      <c r="CB3" s="3">
        <v>23966.548387096773</v>
      </c>
      <c r="CC3" s="3">
        <v>381.61290322580646</v>
      </c>
      <c r="CD3" s="3">
        <v>1723.1612903225807</v>
      </c>
      <c r="CE3" s="3">
        <v>813.48387096774195</v>
      </c>
      <c r="CF3" s="3">
        <v>158.2258064516129</v>
      </c>
      <c r="CG3" s="3">
        <v>2890.9032258064517</v>
      </c>
      <c r="CH3" s="3">
        <v>82.451612903225808</v>
      </c>
      <c r="CI3" s="3">
        <v>168.32258064516128</v>
      </c>
      <c r="CJ3" s="3">
        <v>5585.7741935483873</v>
      </c>
      <c r="CK3" s="67">
        <v>30185</v>
      </c>
      <c r="CL3" s="3">
        <v>9</v>
      </c>
      <c r="CM3" s="3">
        <v>23201.066666666666</v>
      </c>
      <c r="CN3" s="3">
        <v>416.5</v>
      </c>
      <c r="CO3" s="3">
        <v>1770.5666666666666</v>
      </c>
      <c r="CP3" s="3">
        <v>855.0333333333333</v>
      </c>
      <c r="CQ3" s="3">
        <v>170.53333333333333</v>
      </c>
      <c r="CR3" s="3">
        <v>3101.0666666666666</v>
      </c>
      <c r="CS3" s="3">
        <v>65.400000000000006</v>
      </c>
      <c r="CT3" s="3">
        <v>175.73333333333332</v>
      </c>
      <c r="CU3" s="3">
        <v>5897.2</v>
      </c>
      <c r="CV3" s="67">
        <v>29756</v>
      </c>
      <c r="CW3" s="3">
        <v>10</v>
      </c>
      <c r="CX3" s="3">
        <v>21107.83870967742</v>
      </c>
      <c r="CY3" s="3">
        <v>404.03225806451616</v>
      </c>
      <c r="CZ3" s="3">
        <v>1821.0967741935483</v>
      </c>
      <c r="DA3" s="3">
        <v>902.54838709677415</v>
      </c>
      <c r="DB3" s="3">
        <v>177.19354838709677</v>
      </c>
      <c r="DC3" s="3">
        <v>3271.0322580645161</v>
      </c>
      <c r="DD3" s="3">
        <v>23.677419354838708</v>
      </c>
      <c r="DE3" s="3">
        <v>179.48387096774192</v>
      </c>
      <c r="DF3" s="3">
        <v>6171.8709677419356</v>
      </c>
      <c r="DG3" s="67">
        <v>27887</v>
      </c>
      <c r="DH3" s="3">
        <v>11</v>
      </c>
      <c r="DI3" s="3">
        <v>19821.233333333334</v>
      </c>
      <c r="DJ3" s="3">
        <v>376.8</v>
      </c>
      <c r="DK3" s="3">
        <v>1793.2</v>
      </c>
      <c r="DL3" s="3">
        <v>915</v>
      </c>
      <c r="DM3" s="3">
        <v>180.86666666666667</v>
      </c>
      <c r="DN3" s="3">
        <v>3378.2666666666669</v>
      </c>
      <c r="DO3" s="3">
        <v>8.8666666666666671</v>
      </c>
      <c r="DP3" s="3">
        <v>178.66666666666666</v>
      </c>
      <c r="DQ3" s="3">
        <v>6267.3333333333339</v>
      </c>
      <c r="DR3" s="67">
        <v>26653</v>
      </c>
      <c r="DS3" s="3">
        <v>12</v>
      </c>
      <c r="DT3" s="3">
        <v>19469.129032258064</v>
      </c>
      <c r="DU3" s="3">
        <v>344.61290322580646</v>
      </c>
      <c r="DV3" s="3">
        <v>1565.2258064516129</v>
      </c>
      <c r="DW3" s="3">
        <v>825.54838709677415</v>
      </c>
      <c r="DX3" s="3">
        <v>168.83870967741936</v>
      </c>
      <c r="DY3" s="3">
        <v>2909.8387096774195</v>
      </c>
      <c r="DZ3" s="3">
        <v>5.064516129032258</v>
      </c>
      <c r="EA3" s="3">
        <v>168.54838709677421</v>
      </c>
      <c r="EB3" s="3">
        <v>5469.4516129032263</v>
      </c>
      <c r="EC3" s="67">
        <v>25457</v>
      </c>
    </row>
    <row r="4" spans="1:133" ht="15.75" x14ac:dyDescent="0.25">
      <c r="A4" s="2">
        <v>2040</v>
      </c>
      <c r="B4" s="3">
        <v>1</v>
      </c>
      <c r="C4" s="3">
        <v>9531.2272727272721</v>
      </c>
      <c r="D4" s="3">
        <v>73.045454545454547</v>
      </c>
      <c r="E4" s="3">
        <v>676.59090909090912</v>
      </c>
      <c r="F4" s="3">
        <v>290.95454545454544</v>
      </c>
      <c r="G4" s="3">
        <v>76.681818181818187</v>
      </c>
      <c r="H4" s="3">
        <v>1733.6363636363637</v>
      </c>
      <c r="I4" s="3">
        <v>2.7272727272727271</v>
      </c>
      <c r="J4" s="3">
        <v>82.318181818181813</v>
      </c>
      <c r="K4" s="3">
        <v>2777.8636363636365</v>
      </c>
      <c r="L4" s="67">
        <v>12467</v>
      </c>
      <c r="M4" s="3">
        <v>2</v>
      </c>
      <c r="N4" s="3">
        <v>10233.586206896553</v>
      </c>
      <c r="O4" s="3">
        <v>77.310344827586206</v>
      </c>
      <c r="P4" s="3">
        <v>768.79310344827582</v>
      </c>
      <c r="Q4" s="3">
        <v>324.51724137931035</v>
      </c>
      <c r="R4" s="3">
        <v>79.896551724137936</v>
      </c>
      <c r="S4" s="3">
        <v>1850.4482758620691</v>
      </c>
      <c r="T4" s="3">
        <v>8.4827586206896548</v>
      </c>
      <c r="U4" s="3">
        <v>74.689655172413794</v>
      </c>
      <c r="V4" s="3">
        <v>3023.655172413793</v>
      </c>
      <c r="W4" s="67">
        <v>13418</v>
      </c>
      <c r="X4" s="3">
        <v>3</v>
      </c>
      <c r="Y4" s="3">
        <v>11174.321428571429</v>
      </c>
      <c r="Z4" s="3">
        <v>98.892857142857139</v>
      </c>
      <c r="AA4" s="3">
        <v>855.64285714285711</v>
      </c>
      <c r="AB4" s="3">
        <v>375.71428571428572</v>
      </c>
      <c r="AC4" s="3">
        <v>95.25</v>
      </c>
      <c r="AD4" s="3">
        <v>2285.2142857142858</v>
      </c>
      <c r="AE4" s="3">
        <v>16.142857142857142</v>
      </c>
      <c r="AF4" s="3">
        <v>99.071428571428569</v>
      </c>
      <c r="AG4" s="3">
        <v>3611.8214285714284</v>
      </c>
      <c r="AH4" s="67">
        <v>15000</v>
      </c>
      <c r="AI4" s="3">
        <v>4</v>
      </c>
      <c r="AJ4" s="3">
        <v>12712.9375</v>
      </c>
      <c r="AK4" s="3">
        <v>127.75</v>
      </c>
      <c r="AL4" s="3">
        <v>887.6875</v>
      </c>
      <c r="AM4" s="3">
        <v>375.1875</v>
      </c>
      <c r="AN4" s="3">
        <v>87.0625</v>
      </c>
      <c r="AO4" s="3">
        <v>2311</v>
      </c>
      <c r="AP4" s="3">
        <v>64.4375</v>
      </c>
      <c r="AQ4" s="3">
        <v>128.625</v>
      </c>
      <c r="AR4" s="3">
        <v>3660.9375</v>
      </c>
      <c r="AS4" s="67">
        <v>16695</v>
      </c>
      <c r="AT4" s="68">
        <v>5</v>
      </c>
      <c r="AU4" s="68">
        <v>0</v>
      </c>
      <c r="AV4" s="68">
        <v>0</v>
      </c>
      <c r="AW4" s="68">
        <v>0</v>
      </c>
      <c r="AX4" s="68">
        <v>0</v>
      </c>
      <c r="AY4" s="68">
        <v>0</v>
      </c>
      <c r="AZ4" s="68">
        <v>0</v>
      </c>
      <c r="BA4" s="68">
        <v>0</v>
      </c>
      <c r="BB4" s="68">
        <v>0</v>
      </c>
      <c r="BC4" s="68">
        <v>0</v>
      </c>
      <c r="BD4" s="68">
        <v>0</v>
      </c>
      <c r="BE4" s="3">
        <v>6</v>
      </c>
      <c r="BF4" s="3">
        <v>14755.125</v>
      </c>
      <c r="BG4" s="3">
        <v>160.5</v>
      </c>
      <c r="BH4" s="3">
        <v>1052.75</v>
      </c>
      <c r="BI4" s="3">
        <v>437.375</v>
      </c>
      <c r="BJ4" s="3">
        <v>100.625</v>
      </c>
      <c r="BK4" s="3">
        <v>2747.75</v>
      </c>
      <c r="BL4" s="3">
        <v>81.125</v>
      </c>
      <c r="BM4" s="3">
        <v>143.125</v>
      </c>
      <c r="BN4" s="3">
        <v>4338.5</v>
      </c>
      <c r="BO4" s="67">
        <v>19478</v>
      </c>
      <c r="BP4" s="3">
        <v>7</v>
      </c>
      <c r="BQ4" s="3">
        <v>15646.612903225807</v>
      </c>
      <c r="BR4" s="3">
        <v>150.45161290322579</v>
      </c>
      <c r="BS4" s="3">
        <v>1001.8387096774194</v>
      </c>
      <c r="BT4" s="3">
        <v>411.29032258064518</v>
      </c>
      <c r="BU4" s="3">
        <v>105.38709677419355</v>
      </c>
      <c r="BV4" s="3">
        <v>2487.7419354838707</v>
      </c>
      <c r="BW4" s="3">
        <v>93.548387096774192</v>
      </c>
      <c r="BX4" s="3">
        <v>128.29032258064515</v>
      </c>
      <c r="BY4" s="3">
        <v>4006.2580645161288</v>
      </c>
      <c r="BZ4" s="67">
        <v>20025</v>
      </c>
      <c r="CA4" s="3">
        <v>8</v>
      </c>
      <c r="CB4" s="3">
        <v>16405.612903225807</v>
      </c>
      <c r="CC4" s="3">
        <v>147.19354838709677</v>
      </c>
      <c r="CD4" s="3">
        <v>1032.483870967742</v>
      </c>
      <c r="CE4" s="3">
        <v>423.06451612903226</v>
      </c>
      <c r="CF4" s="3">
        <v>104.12903225806451</v>
      </c>
      <c r="CG4" s="3">
        <v>2140.2903225806454</v>
      </c>
      <c r="CH4" s="3">
        <v>86.451612903225808</v>
      </c>
      <c r="CI4" s="3">
        <v>112.29032258064517</v>
      </c>
      <c r="CJ4" s="3">
        <v>3699.9677419354839</v>
      </c>
      <c r="CK4" s="67">
        <v>20452</v>
      </c>
      <c r="CL4" s="3">
        <v>9</v>
      </c>
      <c r="CM4" s="3">
        <v>16297.133333333333</v>
      </c>
      <c r="CN4" s="3">
        <v>163.26666666666668</v>
      </c>
      <c r="CO4" s="3">
        <v>1108.6666666666667</v>
      </c>
      <c r="CP4" s="3">
        <v>465.73333333333335</v>
      </c>
      <c r="CQ4" s="3">
        <v>105.96666666666667</v>
      </c>
      <c r="CR4" s="3">
        <v>2226.1</v>
      </c>
      <c r="CS4" s="3">
        <v>70.7</v>
      </c>
      <c r="CT4" s="3">
        <v>119.86666666666666</v>
      </c>
      <c r="CU4" s="3">
        <v>3906.4666666666667</v>
      </c>
      <c r="CV4" s="67">
        <v>20557</v>
      </c>
      <c r="CW4" s="3">
        <v>10</v>
      </c>
      <c r="CX4" s="3">
        <v>14690.354838709678</v>
      </c>
      <c r="CY4" s="3">
        <v>146.06451612903226</v>
      </c>
      <c r="CZ4" s="3">
        <v>1148</v>
      </c>
      <c r="DA4" s="3">
        <v>484.58064516129031</v>
      </c>
      <c r="DB4" s="3">
        <v>113.96774193548387</v>
      </c>
      <c r="DC4" s="3">
        <v>2229.2258064516127</v>
      </c>
      <c r="DD4" s="3">
        <v>28</v>
      </c>
      <c r="DE4" s="3">
        <v>118.16129032258064</v>
      </c>
      <c r="DF4" s="3">
        <v>3975.7741935483868</v>
      </c>
      <c r="DG4" s="67">
        <v>18958</v>
      </c>
      <c r="DH4" s="3">
        <v>11</v>
      </c>
      <c r="DI4" s="3">
        <v>14091.733333333334</v>
      </c>
      <c r="DJ4" s="3">
        <v>125.4</v>
      </c>
      <c r="DK4" s="3">
        <v>1150.7</v>
      </c>
      <c r="DL4" s="3">
        <v>498.26666666666665</v>
      </c>
      <c r="DM4" s="3">
        <v>115.5</v>
      </c>
      <c r="DN4" s="3">
        <v>2408.6</v>
      </c>
      <c r="DO4" s="3">
        <v>12.733333333333333</v>
      </c>
      <c r="DP4" s="3">
        <v>113.8</v>
      </c>
      <c r="DQ4" s="3">
        <v>4173.0666666666666</v>
      </c>
      <c r="DR4" s="67">
        <v>18517</v>
      </c>
      <c r="DS4" s="3">
        <v>12</v>
      </c>
      <c r="DT4" s="3">
        <v>13591.774193548386</v>
      </c>
      <c r="DU4" s="3">
        <v>114.80645161290323</v>
      </c>
      <c r="DV4" s="3">
        <v>1012.4193548387096</v>
      </c>
      <c r="DW4" s="3">
        <v>436.93548387096774</v>
      </c>
      <c r="DX4" s="3">
        <v>104.90322580645162</v>
      </c>
      <c r="DY4" s="3">
        <v>2141.2580645161293</v>
      </c>
      <c r="DZ4" s="3">
        <v>5.4838709677419351</v>
      </c>
      <c r="EA4" s="3">
        <v>97.193548387096769</v>
      </c>
      <c r="EB4" s="3">
        <v>3695.5161290322585</v>
      </c>
      <c r="EC4" s="67">
        <v>17505</v>
      </c>
    </row>
    <row r="5" spans="1:133" ht="15.75" x14ac:dyDescent="0.25">
      <c r="A5" s="2">
        <v>3079</v>
      </c>
      <c r="B5" s="3">
        <v>1</v>
      </c>
      <c r="C5" s="3">
        <v>9739.2903225806458</v>
      </c>
      <c r="D5" s="3">
        <v>65.548387096774192</v>
      </c>
      <c r="E5" s="3">
        <v>764.41935483870964</v>
      </c>
      <c r="F5" s="3">
        <v>462.61290322580646</v>
      </c>
      <c r="G5" s="3">
        <v>106.09677419354838</v>
      </c>
      <c r="H5" s="3">
        <v>121.74193548387096</v>
      </c>
      <c r="I5" s="3">
        <v>0</v>
      </c>
      <c r="J5" s="3">
        <v>0</v>
      </c>
      <c r="K5" s="3">
        <v>1454.8709677419354</v>
      </c>
      <c r="L5" s="67">
        <v>11260</v>
      </c>
      <c r="M5" s="3">
        <v>2</v>
      </c>
      <c r="N5" s="3">
        <v>11276.344827586207</v>
      </c>
      <c r="O5" s="3">
        <v>82.103448275862064</v>
      </c>
      <c r="P5" s="3">
        <v>929.13793103448279</v>
      </c>
      <c r="Q5" s="3">
        <v>557.20689655172418</v>
      </c>
      <c r="R5" s="3">
        <v>144.82758620689654</v>
      </c>
      <c r="S5" s="3">
        <v>148.0344827586207</v>
      </c>
      <c r="T5" s="3">
        <v>0</v>
      </c>
      <c r="U5" s="3">
        <v>0</v>
      </c>
      <c r="V5" s="3">
        <v>1779.2068965517242</v>
      </c>
      <c r="W5" s="67">
        <v>13138</v>
      </c>
      <c r="X5" s="3">
        <v>3</v>
      </c>
      <c r="Y5" s="3">
        <v>11734.612903225807</v>
      </c>
      <c r="Z5" s="3">
        <v>85.032258064516128</v>
      </c>
      <c r="AA5" s="3">
        <v>937.58064516129036</v>
      </c>
      <c r="AB5" s="3">
        <v>594.41935483870964</v>
      </c>
      <c r="AC5" s="3">
        <v>175.58064516129033</v>
      </c>
      <c r="AD5" s="3">
        <v>168.09677419354838</v>
      </c>
      <c r="AE5" s="3">
        <v>0</v>
      </c>
      <c r="AF5" s="3">
        <v>0</v>
      </c>
      <c r="AG5" s="3">
        <v>1875.6774193548385</v>
      </c>
      <c r="AH5" s="67">
        <v>13695</v>
      </c>
      <c r="AI5" s="3">
        <v>4</v>
      </c>
      <c r="AJ5" s="3">
        <v>12626.733333333334</v>
      </c>
      <c r="AK5" s="3">
        <v>87.13333333333334</v>
      </c>
      <c r="AL5" s="3">
        <v>1043.2</v>
      </c>
      <c r="AM5" s="3">
        <v>645.9666666666667</v>
      </c>
      <c r="AN5" s="3">
        <v>206.76666666666668</v>
      </c>
      <c r="AO5" s="3">
        <v>191.23333333333332</v>
      </c>
      <c r="AP5" s="3">
        <v>0</v>
      </c>
      <c r="AQ5" s="3">
        <v>0</v>
      </c>
      <c r="AR5" s="3">
        <v>2087.1666666666665</v>
      </c>
      <c r="AS5" s="67">
        <v>14801</v>
      </c>
      <c r="AT5" s="3">
        <v>5</v>
      </c>
      <c r="AU5" s="3">
        <v>12096.451612903225</v>
      </c>
      <c r="AV5" s="3">
        <v>76.774193548387103</v>
      </c>
      <c r="AW5" s="3">
        <v>928.09677419354841</v>
      </c>
      <c r="AX5" s="3">
        <v>520.45161290322585</v>
      </c>
      <c r="AY5" s="3">
        <v>136.83870967741936</v>
      </c>
      <c r="AZ5" s="3">
        <v>164.16129032258064</v>
      </c>
      <c r="BA5" s="3">
        <v>0</v>
      </c>
      <c r="BB5" s="3">
        <v>0</v>
      </c>
      <c r="BC5" s="3">
        <v>1749.5483870967741</v>
      </c>
      <c r="BD5" s="67">
        <v>13923</v>
      </c>
      <c r="BE5" s="3">
        <v>6</v>
      </c>
      <c r="BF5" s="3">
        <v>12053.066666666668</v>
      </c>
      <c r="BG5" s="3">
        <v>90</v>
      </c>
      <c r="BH5" s="3">
        <v>1003.6666666666666</v>
      </c>
      <c r="BI5" s="3">
        <v>555.73333333333335</v>
      </c>
      <c r="BJ5" s="3">
        <v>137.6</v>
      </c>
      <c r="BK5" s="3">
        <v>205.16666666666666</v>
      </c>
      <c r="BL5" s="3">
        <v>0</v>
      </c>
      <c r="BM5" s="3">
        <v>0</v>
      </c>
      <c r="BN5" s="3">
        <v>1902.1666666666667</v>
      </c>
      <c r="BO5" s="67">
        <v>14045</v>
      </c>
      <c r="BP5" s="3">
        <v>7</v>
      </c>
      <c r="BQ5" s="3">
        <v>12401.741935483871</v>
      </c>
      <c r="BR5" s="3">
        <v>77.645161290322577</v>
      </c>
      <c r="BS5" s="3">
        <v>951</v>
      </c>
      <c r="BT5" s="3">
        <v>551.29032258064512</v>
      </c>
      <c r="BU5" s="3">
        <v>120.87096774193549</v>
      </c>
      <c r="BV5" s="3">
        <v>183.67741935483872</v>
      </c>
      <c r="BW5" s="3">
        <v>0</v>
      </c>
      <c r="BX5" s="3">
        <v>0</v>
      </c>
      <c r="BY5" s="3">
        <v>1806.8387096774193</v>
      </c>
      <c r="BZ5" s="67">
        <v>14286</v>
      </c>
      <c r="CA5" s="3">
        <v>8</v>
      </c>
      <c r="CB5" s="3">
        <v>12486.148148148148</v>
      </c>
      <c r="CC5" s="3">
        <v>79.592592592592595</v>
      </c>
      <c r="CD5" s="3">
        <v>910.66666666666663</v>
      </c>
      <c r="CE5" s="3">
        <v>497.07407407407408</v>
      </c>
      <c r="CF5" s="3">
        <v>97.518518518518519</v>
      </c>
      <c r="CG5" s="3">
        <v>170.4814814814815</v>
      </c>
      <c r="CH5" s="3">
        <v>0</v>
      </c>
      <c r="CI5" s="3">
        <v>0</v>
      </c>
      <c r="CJ5" s="3">
        <v>1675.7407407407406</v>
      </c>
      <c r="CK5" s="67">
        <v>14241</v>
      </c>
      <c r="CL5" s="3">
        <v>9</v>
      </c>
      <c r="CM5" s="3">
        <v>12659.826086956522</v>
      </c>
      <c r="CN5" s="3">
        <v>82.782608695652172</v>
      </c>
      <c r="CO5" s="3">
        <v>949.73913043478262</v>
      </c>
      <c r="CP5" s="3">
        <v>504.60869565217394</v>
      </c>
      <c r="CQ5" s="3">
        <v>94.608695652173907</v>
      </c>
      <c r="CR5" s="3">
        <v>174.69565217391303</v>
      </c>
      <c r="CS5" s="3">
        <v>0</v>
      </c>
      <c r="CT5" s="3">
        <v>0</v>
      </c>
      <c r="CU5" s="3">
        <v>1723.6521739130435</v>
      </c>
      <c r="CV5" s="67">
        <v>14466</v>
      </c>
      <c r="CW5" s="3">
        <v>10</v>
      </c>
      <c r="CX5" s="3">
        <v>13661.172413793103</v>
      </c>
      <c r="CY5" s="3">
        <v>84.379310344827587</v>
      </c>
      <c r="CZ5" s="3">
        <v>1002.4137931034483</v>
      </c>
      <c r="DA5" s="3">
        <v>488</v>
      </c>
      <c r="DB5" s="3">
        <v>91.275862068965523</v>
      </c>
      <c r="DC5" s="3">
        <v>168.10344827586206</v>
      </c>
      <c r="DD5" s="3">
        <v>0</v>
      </c>
      <c r="DE5" s="3">
        <v>0</v>
      </c>
      <c r="DF5" s="3">
        <v>1749.793103448276</v>
      </c>
      <c r="DG5" s="67">
        <v>15495</v>
      </c>
      <c r="DH5" s="3">
        <v>11</v>
      </c>
      <c r="DI5" s="3">
        <v>13093.052631578947</v>
      </c>
      <c r="DJ5" s="3">
        <v>58.842105263157897</v>
      </c>
      <c r="DK5" s="3">
        <v>966.47368421052636</v>
      </c>
      <c r="DL5" s="3">
        <v>435.05263157894734</v>
      </c>
      <c r="DM5" s="3">
        <v>84.526315789473685</v>
      </c>
      <c r="DN5" s="3">
        <v>155.31578947368422</v>
      </c>
      <c r="DO5" s="3">
        <v>0</v>
      </c>
      <c r="DP5" s="3">
        <v>0</v>
      </c>
      <c r="DQ5" s="3">
        <v>1641.3684210526317</v>
      </c>
      <c r="DR5" s="67">
        <v>14793</v>
      </c>
      <c r="DS5" s="3">
        <v>12</v>
      </c>
      <c r="DT5" s="3">
        <v>11833.172413793103</v>
      </c>
      <c r="DU5" s="3">
        <v>47.793103448275865</v>
      </c>
      <c r="DV5" s="3">
        <v>788.68965517241384</v>
      </c>
      <c r="DW5" s="3">
        <v>348.20689655172413</v>
      </c>
      <c r="DX5" s="3">
        <v>67.620689655172413</v>
      </c>
      <c r="DY5" s="3">
        <v>124.10344827586206</v>
      </c>
      <c r="DZ5" s="3">
        <v>0</v>
      </c>
      <c r="EA5" s="3">
        <v>0</v>
      </c>
      <c r="EB5" s="3">
        <v>1328.6206896551723</v>
      </c>
      <c r="EC5" s="67">
        <v>13210</v>
      </c>
    </row>
    <row r="6" spans="1:133" ht="15.75" x14ac:dyDescent="0.25">
      <c r="A6" s="2">
        <v>3083</v>
      </c>
      <c r="B6" s="3">
        <v>1</v>
      </c>
      <c r="C6" s="3">
        <v>3917.483870967742</v>
      </c>
      <c r="D6" s="3">
        <v>59.70967741935484</v>
      </c>
      <c r="E6" s="3">
        <v>193.19354838709677</v>
      </c>
      <c r="F6" s="3">
        <v>95.548387096774192</v>
      </c>
      <c r="G6" s="3">
        <v>17.419354838709676</v>
      </c>
      <c r="H6" s="3">
        <v>29</v>
      </c>
      <c r="I6" s="3">
        <v>0</v>
      </c>
      <c r="J6" s="3">
        <v>89.322580645161295</v>
      </c>
      <c r="K6" s="3">
        <v>335.16129032258067</v>
      </c>
      <c r="L6" s="67">
        <v>4402</v>
      </c>
      <c r="M6" s="3">
        <v>2</v>
      </c>
      <c r="N6" s="3">
        <v>4210.3103448275861</v>
      </c>
      <c r="O6" s="3">
        <v>69.34482758620689</v>
      </c>
      <c r="P6" s="3">
        <v>222.13793103448276</v>
      </c>
      <c r="Q6" s="3">
        <v>107.72413793103448</v>
      </c>
      <c r="R6" s="3">
        <v>18.551724137931036</v>
      </c>
      <c r="S6" s="3">
        <v>43.03448275862069</v>
      </c>
      <c r="T6" s="3">
        <v>0</v>
      </c>
      <c r="U6" s="3">
        <v>81.724137931034477</v>
      </c>
      <c r="V6" s="3">
        <v>391.44827586206895</v>
      </c>
      <c r="W6" s="67">
        <v>4753</v>
      </c>
      <c r="X6" s="3">
        <v>3</v>
      </c>
      <c r="Y6" s="3">
        <v>4177.8387096774195</v>
      </c>
      <c r="Z6" s="3">
        <v>64.741935483870961</v>
      </c>
      <c r="AA6" s="3">
        <v>218.48387096774192</v>
      </c>
      <c r="AB6" s="3">
        <v>107.09677419354838</v>
      </c>
      <c r="AC6" s="3">
        <v>18.387096774193548</v>
      </c>
      <c r="AD6" s="3">
        <v>52.806451612903224</v>
      </c>
      <c r="AE6" s="3">
        <v>0</v>
      </c>
      <c r="AF6" s="3">
        <v>79.032258064516128</v>
      </c>
      <c r="AG6" s="3">
        <v>396.77419354838707</v>
      </c>
      <c r="AH6" s="67">
        <v>4718</v>
      </c>
      <c r="AI6" s="3">
        <v>4</v>
      </c>
      <c r="AJ6" s="3">
        <v>4148.5</v>
      </c>
      <c r="AK6" s="3">
        <v>61.1</v>
      </c>
      <c r="AL6" s="3">
        <v>215.56666666666666</v>
      </c>
      <c r="AM6" s="3">
        <v>113.13333333333334</v>
      </c>
      <c r="AN6" s="3">
        <v>16.7</v>
      </c>
      <c r="AO6" s="3">
        <v>52.866666666666667</v>
      </c>
      <c r="AP6" s="3">
        <v>0</v>
      </c>
      <c r="AQ6" s="3">
        <v>82.833333333333329</v>
      </c>
      <c r="AR6" s="3">
        <v>398.26666666666665</v>
      </c>
      <c r="AS6" s="67">
        <v>4691</v>
      </c>
      <c r="AT6" s="3">
        <v>5</v>
      </c>
      <c r="AU6" s="3">
        <v>3959.516129032258</v>
      </c>
      <c r="AV6" s="3">
        <v>56.516129032258064</v>
      </c>
      <c r="AW6" s="3">
        <v>197.74193548387098</v>
      </c>
      <c r="AX6" s="3">
        <v>104.25806451612904</v>
      </c>
      <c r="AY6" s="3">
        <v>13.935483870967742</v>
      </c>
      <c r="AZ6" s="3">
        <v>45.064516129032256</v>
      </c>
      <c r="BA6" s="3">
        <v>0</v>
      </c>
      <c r="BB6" s="3">
        <v>73.967741935483872</v>
      </c>
      <c r="BC6" s="3">
        <v>361</v>
      </c>
      <c r="BD6" s="67">
        <v>4451</v>
      </c>
      <c r="BE6" s="3">
        <v>6</v>
      </c>
      <c r="BF6" s="3">
        <v>4731.5333333333338</v>
      </c>
      <c r="BG6" s="3">
        <v>63.133333333333333</v>
      </c>
      <c r="BH6" s="3">
        <v>240.63333333333333</v>
      </c>
      <c r="BI6" s="3">
        <v>117.36666666666666</v>
      </c>
      <c r="BJ6" s="3">
        <v>14.966666666666667</v>
      </c>
      <c r="BK6" s="3">
        <v>53</v>
      </c>
      <c r="BL6" s="3">
        <v>0</v>
      </c>
      <c r="BM6" s="3">
        <v>95.666666666666671</v>
      </c>
      <c r="BN6" s="3">
        <v>425.96666666666664</v>
      </c>
      <c r="BO6" s="67">
        <v>5316</v>
      </c>
      <c r="BP6" s="3">
        <v>7</v>
      </c>
      <c r="BQ6" s="3">
        <v>5060.8928571428569</v>
      </c>
      <c r="BR6" s="3">
        <v>60.607142857142854</v>
      </c>
      <c r="BS6" s="3">
        <v>230.35714285714286</v>
      </c>
      <c r="BT6" s="3">
        <v>114.57142857142857</v>
      </c>
      <c r="BU6" s="3">
        <v>16.035714285714285</v>
      </c>
      <c r="BV6" s="3">
        <v>46.857142857142854</v>
      </c>
      <c r="BW6" s="3">
        <v>0</v>
      </c>
      <c r="BX6" s="3">
        <v>103.17857142857143</v>
      </c>
      <c r="BY6" s="3">
        <v>407.82142857142856</v>
      </c>
      <c r="BZ6" s="67">
        <v>5633</v>
      </c>
      <c r="CA6" s="3">
        <v>8</v>
      </c>
      <c r="CB6" s="3">
        <v>4847.652173913043</v>
      </c>
      <c r="CC6" s="3">
        <v>61.782608695652172</v>
      </c>
      <c r="CD6" s="3">
        <v>233.34782608695653</v>
      </c>
      <c r="CE6" s="3">
        <v>118</v>
      </c>
      <c r="CF6" s="3">
        <v>19.043478260869566</v>
      </c>
      <c r="CG6" s="3">
        <v>48.956521739130437</v>
      </c>
      <c r="CH6" s="3">
        <v>0</v>
      </c>
      <c r="CI6" s="3">
        <v>99.956521739130437</v>
      </c>
      <c r="CJ6" s="3">
        <v>419.3478260869565</v>
      </c>
      <c r="CK6" s="67">
        <v>5429</v>
      </c>
      <c r="CL6" s="3">
        <v>9</v>
      </c>
      <c r="CM6" s="3">
        <v>4610.1333333333332</v>
      </c>
      <c r="CN6" s="3">
        <v>58.166666666666664</v>
      </c>
      <c r="CO6" s="3">
        <v>220.3</v>
      </c>
      <c r="CP6" s="3">
        <v>111.73333333333333</v>
      </c>
      <c r="CQ6" s="3">
        <v>17.233333333333334</v>
      </c>
      <c r="CR6" s="3">
        <v>45.4</v>
      </c>
      <c r="CS6" s="3">
        <v>0</v>
      </c>
      <c r="CT6" s="3">
        <v>90.233333333333334</v>
      </c>
      <c r="CU6" s="3">
        <v>394.66666666666669</v>
      </c>
      <c r="CV6" s="67">
        <v>5153</v>
      </c>
      <c r="CW6" s="3">
        <v>10</v>
      </c>
      <c r="CX6" s="3">
        <v>4279.677419354839</v>
      </c>
      <c r="CY6" s="3">
        <v>58.741935483870968</v>
      </c>
      <c r="CZ6" s="3">
        <v>228.38709677419354</v>
      </c>
      <c r="DA6" s="3">
        <v>116.35483870967742</v>
      </c>
      <c r="DB6" s="3">
        <v>18.29032258064516</v>
      </c>
      <c r="DC6" s="3">
        <v>48.451612903225808</v>
      </c>
      <c r="DD6" s="3">
        <v>0</v>
      </c>
      <c r="DE6" s="3">
        <v>64.387096774193552</v>
      </c>
      <c r="DF6" s="3">
        <v>411.48387096774195</v>
      </c>
      <c r="DG6" s="67">
        <v>4814</v>
      </c>
      <c r="DH6" s="3">
        <v>11</v>
      </c>
      <c r="DI6" s="3">
        <v>3979.9333333333334</v>
      </c>
      <c r="DJ6" s="3">
        <v>56.233333333333334</v>
      </c>
      <c r="DK6" s="3">
        <v>220.66666666666666</v>
      </c>
      <c r="DL6" s="3">
        <v>110.6</v>
      </c>
      <c r="DM6" s="3">
        <v>17.600000000000001</v>
      </c>
      <c r="DN6" s="3">
        <v>40.56666666666667</v>
      </c>
      <c r="DO6" s="3">
        <v>0</v>
      </c>
      <c r="DP6" s="3">
        <v>46.733333333333334</v>
      </c>
      <c r="DQ6" s="3">
        <v>389.43333333333334</v>
      </c>
      <c r="DR6" s="67">
        <v>4472</v>
      </c>
      <c r="DS6" s="3">
        <v>12</v>
      </c>
      <c r="DT6" s="3">
        <v>4459.478260869565</v>
      </c>
      <c r="DU6" s="3">
        <v>58.956521739130437</v>
      </c>
      <c r="DV6" s="3">
        <v>221</v>
      </c>
      <c r="DW6" s="3">
        <v>104.8695652173913</v>
      </c>
      <c r="DX6" s="3">
        <v>18.347826086956523</v>
      </c>
      <c r="DY6" s="3">
        <v>35.695652173913047</v>
      </c>
      <c r="DZ6" s="3">
        <v>0</v>
      </c>
      <c r="EA6" s="3">
        <v>55.260869565217391</v>
      </c>
      <c r="EB6" s="3">
        <v>379.91304347826087</v>
      </c>
      <c r="EC6" s="67">
        <v>4954</v>
      </c>
    </row>
    <row r="7" spans="1:133" ht="15.75" x14ac:dyDescent="0.25">
      <c r="A7" s="2">
        <v>3101</v>
      </c>
      <c r="B7" s="3">
        <v>1</v>
      </c>
      <c r="C7" s="3">
        <v>3218.8387096774195</v>
      </c>
      <c r="D7" s="3">
        <v>86.41935483870968</v>
      </c>
      <c r="E7" s="3">
        <v>136.16129032258064</v>
      </c>
      <c r="F7" s="3">
        <v>47.677419354838712</v>
      </c>
      <c r="G7" s="3">
        <v>23.741935483870968</v>
      </c>
      <c r="H7" s="3">
        <v>22.06451612903226</v>
      </c>
      <c r="I7" s="3">
        <v>0</v>
      </c>
      <c r="J7" s="3">
        <v>224.35483870967741</v>
      </c>
      <c r="K7" s="3">
        <v>229.64516129032259</v>
      </c>
      <c r="L7" s="67">
        <v>3759</v>
      </c>
      <c r="M7" s="3">
        <v>2</v>
      </c>
      <c r="N7" s="3">
        <v>3623.9655172413795</v>
      </c>
      <c r="O7" s="3">
        <v>92.137931034482762</v>
      </c>
      <c r="P7" s="3">
        <v>153.68965517241378</v>
      </c>
      <c r="Q7" s="3">
        <v>56.827586206896555</v>
      </c>
      <c r="R7" s="3">
        <v>30.379310344827587</v>
      </c>
      <c r="S7" s="3">
        <v>19.689655172413794</v>
      </c>
      <c r="T7" s="3">
        <v>0</v>
      </c>
      <c r="U7" s="3">
        <v>209.48275862068965</v>
      </c>
      <c r="V7" s="3">
        <v>260.58620689655174</v>
      </c>
      <c r="W7" s="67">
        <v>4186</v>
      </c>
      <c r="X7" s="3">
        <v>3</v>
      </c>
      <c r="Y7" s="3">
        <v>3837.5483870967741</v>
      </c>
      <c r="Z7" s="3">
        <v>91</v>
      </c>
      <c r="AA7" s="3">
        <v>171.67741935483872</v>
      </c>
      <c r="AB7" s="3">
        <v>62.387096774193552</v>
      </c>
      <c r="AC7" s="3">
        <v>26.64516129032258</v>
      </c>
      <c r="AD7" s="3">
        <v>22.096774193548388</v>
      </c>
      <c r="AE7" s="3">
        <v>0</v>
      </c>
      <c r="AF7" s="3">
        <v>267.51612903225805</v>
      </c>
      <c r="AG7" s="3">
        <v>282.80645161290323</v>
      </c>
      <c r="AH7" s="67">
        <v>4479</v>
      </c>
      <c r="AI7" s="3">
        <v>4</v>
      </c>
      <c r="AJ7" s="3">
        <v>4399.4666666666662</v>
      </c>
      <c r="AK7" s="3">
        <v>90.733333333333334</v>
      </c>
      <c r="AL7" s="3">
        <v>195.3</v>
      </c>
      <c r="AM7" s="3">
        <v>74.066666666666663</v>
      </c>
      <c r="AN7" s="3">
        <v>28.8</v>
      </c>
      <c r="AO7" s="3">
        <v>20.533333333333335</v>
      </c>
      <c r="AP7" s="3">
        <v>0</v>
      </c>
      <c r="AQ7" s="3">
        <v>334.3</v>
      </c>
      <c r="AR7" s="3">
        <v>318.70000000000005</v>
      </c>
      <c r="AS7" s="67">
        <v>5143</v>
      </c>
      <c r="AT7" s="3">
        <v>5</v>
      </c>
      <c r="AU7" s="3">
        <v>4202.1935483870966</v>
      </c>
      <c r="AV7" s="3">
        <v>89.161290322580641</v>
      </c>
      <c r="AW7" s="3">
        <v>166.38709677419354</v>
      </c>
      <c r="AX7" s="3">
        <v>67.258064516129039</v>
      </c>
      <c r="AY7" s="3">
        <v>26.516129032258064</v>
      </c>
      <c r="AZ7" s="3">
        <v>17.516129032258064</v>
      </c>
      <c r="BA7" s="3">
        <v>0</v>
      </c>
      <c r="BB7" s="3">
        <v>225.67741935483872</v>
      </c>
      <c r="BC7" s="3">
        <v>277.67741935483866</v>
      </c>
      <c r="BD7" s="67">
        <v>4795</v>
      </c>
      <c r="BE7" s="3">
        <v>6</v>
      </c>
      <c r="BF7" s="3">
        <v>4895.7</v>
      </c>
      <c r="BG7" s="3">
        <v>92.8</v>
      </c>
      <c r="BH7" s="3">
        <v>204.2</v>
      </c>
      <c r="BI7" s="3">
        <v>89.066666666666663</v>
      </c>
      <c r="BJ7" s="3">
        <v>32.9</v>
      </c>
      <c r="BK7" s="3">
        <v>19.766666666666666</v>
      </c>
      <c r="BL7" s="3">
        <v>0</v>
      </c>
      <c r="BM7" s="3">
        <v>211.1</v>
      </c>
      <c r="BN7" s="3">
        <v>345.93333333333328</v>
      </c>
      <c r="BO7" s="67">
        <v>5546</v>
      </c>
      <c r="BP7" s="3">
        <v>7</v>
      </c>
      <c r="BQ7" s="3">
        <v>4900.6129032258068</v>
      </c>
      <c r="BR7" s="3">
        <v>89.58064516129032</v>
      </c>
      <c r="BS7" s="3">
        <v>190.45161290322579</v>
      </c>
      <c r="BT7" s="3">
        <v>87.322580645161295</v>
      </c>
      <c r="BU7" s="3">
        <v>37.387096774193552</v>
      </c>
      <c r="BV7" s="3">
        <v>17.612903225806452</v>
      </c>
      <c r="BW7" s="3">
        <v>0</v>
      </c>
      <c r="BX7" s="3">
        <v>187.45161290322579</v>
      </c>
      <c r="BY7" s="3">
        <v>332.77419354838707</v>
      </c>
      <c r="BZ7" s="67">
        <v>5510</v>
      </c>
      <c r="CA7" s="3">
        <v>8</v>
      </c>
      <c r="CB7" s="3">
        <v>4741.1612903225805</v>
      </c>
      <c r="CC7" s="3">
        <v>91.774193548387103</v>
      </c>
      <c r="CD7" s="3">
        <v>198.03225806451613</v>
      </c>
      <c r="CE7" s="3">
        <v>91.451612903225808</v>
      </c>
      <c r="CF7" s="3">
        <v>39.322580645161288</v>
      </c>
      <c r="CG7" s="3">
        <v>18.548387096774192</v>
      </c>
      <c r="CH7" s="3">
        <v>0</v>
      </c>
      <c r="CI7" s="3">
        <v>177.32258064516128</v>
      </c>
      <c r="CJ7" s="3">
        <v>347.35483870967744</v>
      </c>
      <c r="CK7" s="67">
        <v>5358</v>
      </c>
      <c r="CL7" s="3">
        <v>9</v>
      </c>
      <c r="CM7" s="3">
        <v>4706.2333333333336</v>
      </c>
      <c r="CN7" s="3">
        <v>89.966666666666669</v>
      </c>
      <c r="CO7" s="3">
        <v>196.66666666666666</v>
      </c>
      <c r="CP7" s="3">
        <v>86.2</v>
      </c>
      <c r="CQ7" s="3">
        <v>36.93333333333333</v>
      </c>
      <c r="CR7" s="3">
        <v>20.033333333333335</v>
      </c>
      <c r="CS7" s="3">
        <v>0</v>
      </c>
      <c r="CT7" s="3">
        <v>167.6</v>
      </c>
      <c r="CU7" s="3">
        <v>339.83333333333337</v>
      </c>
      <c r="CV7" s="67">
        <v>5304</v>
      </c>
      <c r="CW7" s="3">
        <v>10</v>
      </c>
      <c r="CX7" s="3">
        <v>4805.0645161290322</v>
      </c>
      <c r="CY7" s="3">
        <v>89.129032258064512</v>
      </c>
      <c r="CZ7" s="3">
        <v>210.93548387096774</v>
      </c>
      <c r="DA7" s="3">
        <v>85.225806451612897</v>
      </c>
      <c r="DB7" s="3">
        <v>27.677419354838708</v>
      </c>
      <c r="DC7" s="3">
        <v>17.032258064516128</v>
      </c>
      <c r="DD7" s="3">
        <v>0</v>
      </c>
      <c r="DE7" s="3">
        <v>110.51612903225806</v>
      </c>
      <c r="DF7" s="3">
        <v>340.87096774193549</v>
      </c>
      <c r="DG7" s="67">
        <v>5346</v>
      </c>
      <c r="DH7" s="3">
        <v>11</v>
      </c>
      <c r="DI7" s="3">
        <v>4490.833333333333</v>
      </c>
      <c r="DJ7" s="3">
        <v>90.233333333333334</v>
      </c>
      <c r="DK7" s="3">
        <v>202.93333333333334</v>
      </c>
      <c r="DL7" s="3">
        <v>70.099999999999994</v>
      </c>
      <c r="DM7" s="3">
        <v>23.133333333333333</v>
      </c>
      <c r="DN7" s="3">
        <v>13.9</v>
      </c>
      <c r="DO7" s="3">
        <v>0</v>
      </c>
      <c r="DP7" s="3">
        <v>60.8</v>
      </c>
      <c r="DQ7" s="3">
        <v>310.06666666666661</v>
      </c>
      <c r="DR7" s="67">
        <v>4952</v>
      </c>
      <c r="DS7" s="3">
        <v>12</v>
      </c>
      <c r="DT7" s="3">
        <v>3951.0322580645161</v>
      </c>
      <c r="DU7" s="3">
        <v>89.709677419354833</v>
      </c>
      <c r="DV7" s="3">
        <v>161.48387096774192</v>
      </c>
      <c r="DW7" s="3">
        <v>51.677419354838712</v>
      </c>
      <c r="DX7" s="3">
        <v>15.870967741935484</v>
      </c>
      <c r="DY7" s="3">
        <v>9.9677419354838701</v>
      </c>
      <c r="DZ7" s="3">
        <v>0</v>
      </c>
      <c r="EA7" s="3">
        <v>49.806451612903224</v>
      </c>
      <c r="EB7" s="3">
        <v>239</v>
      </c>
      <c r="EC7" s="67">
        <v>4330</v>
      </c>
    </row>
    <row r="8" spans="1:133" ht="15.75" x14ac:dyDescent="0.25">
      <c r="A8" s="2">
        <v>4008</v>
      </c>
      <c r="B8" s="3">
        <v>1</v>
      </c>
      <c r="C8" s="3">
        <v>10235.565217391304</v>
      </c>
      <c r="D8" s="3">
        <v>186.17391304347825</v>
      </c>
      <c r="E8" s="3">
        <v>755.3478260869565</v>
      </c>
      <c r="F8" s="3">
        <v>414.95652173913044</v>
      </c>
      <c r="G8" s="3">
        <v>89.739130434782609</v>
      </c>
      <c r="H8" s="3">
        <v>482.26086956521738</v>
      </c>
      <c r="I8" s="3">
        <v>4.9130434782608692</v>
      </c>
      <c r="J8" s="3">
        <v>90.043478260869563</v>
      </c>
      <c r="K8" s="3">
        <v>1742.304347826087</v>
      </c>
      <c r="L8" s="67">
        <v>12259</v>
      </c>
      <c r="M8" s="3">
        <v>2</v>
      </c>
      <c r="N8" s="3">
        <v>11693.206896551725</v>
      </c>
      <c r="O8" s="3">
        <v>198.82758620689654</v>
      </c>
      <c r="P8" s="3">
        <v>924.44827586206895</v>
      </c>
      <c r="Q8" s="3">
        <v>485.13793103448273</v>
      </c>
      <c r="R8" s="3">
        <v>99.793103448275858</v>
      </c>
      <c r="S8" s="3">
        <v>558.51724137931035</v>
      </c>
      <c r="T8" s="3">
        <v>28.068965517241381</v>
      </c>
      <c r="U8" s="3">
        <v>89.172413793103445</v>
      </c>
      <c r="V8" s="3">
        <v>2067.8965517241377</v>
      </c>
      <c r="W8" s="67">
        <v>14077</v>
      </c>
      <c r="X8" s="3">
        <v>3</v>
      </c>
      <c r="Y8" s="3">
        <v>12338.290322580646</v>
      </c>
      <c r="Z8" s="3">
        <v>214.58064516129033</v>
      </c>
      <c r="AA8" s="3">
        <v>976.90322580645159</v>
      </c>
      <c r="AB8" s="3">
        <v>536.51612903225805</v>
      </c>
      <c r="AC8" s="3">
        <v>123.48387096774194</v>
      </c>
      <c r="AD8" s="3">
        <v>673.61290322580646</v>
      </c>
      <c r="AE8" s="3">
        <v>46.903225806451616</v>
      </c>
      <c r="AF8" s="3">
        <v>103.7741935483871</v>
      </c>
      <c r="AG8" s="3">
        <v>2310.516129032258</v>
      </c>
      <c r="AH8" s="67">
        <v>15014</v>
      </c>
      <c r="AI8" s="3">
        <v>4</v>
      </c>
      <c r="AJ8" s="3">
        <v>13977.689655172413</v>
      </c>
      <c r="AK8" s="3">
        <v>221.34482758620689</v>
      </c>
      <c r="AL8" s="3">
        <v>1086.344827586207</v>
      </c>
      <c r="AM8" s="3">
        <v>595.48275862068965</v>
      </c>
      <c r="AN8" s="3">
        <v>131.13793103448276</v>
      </c>
      <c r="AO8" s="3">
        <v>673.68965517241384</v>
      </c>
      <c r="AP8" s="3">
        <v>138.37931034482759</v>
      </c>
      <c r="AQ8" s="3">
        <v>117.37931034482759</v>
      </c>
      <c r="AR8" s="3">
        <v>2486.6551724137935</v>
      </c>
      <c r="AS8" s="67">
        <v>16941</v>
      </c>
      <c r="AT8" s="3">
        <v>5</v>
      </c>
      <c r="AU8" s="3">
        <v>13566.096774193549</v>
      </c>
      <c r="AV8" s="3">
        <v>209.03225806451613</v>
      </c>
      <c r="AW8" s="3">
        <v>991.32258064516134</v>
      </c>
      <c r="AX8" s="3">
        <v>541.77419354838707</v>
      </c>
      <c r="AY8" s="3">
        <v>122.2258064516129</v>
      </c>
      <c r="AZ8" s="3">
        <v>644.19354838709683</v>
      </c>
      <c r="BA8" s="3">
        <v>129.80645161290323</v>
      </c>
      <c r="BB8" s="3">
        <v>106.2258064516129</v>
      </c>
      <c r="BC8" s="3">
        <v>2299.516129032258</v>
      </c>
      <c r="BD8" s="67">
        <v>16311</v>
      </c>
      <c r="BE8" s="3">
        <v>6</v>
      </c>
      <c r="BF8" s="3">
        <v>14570.827586206897</v>
      </c>
      <c r="BG8" s="3">
        <v>221.82758620689654</v>
      </c>
      <c r="BH8" s="3">
        <v>1152.2758620689656</v>
      </c>
      <c r="BI8" s="3">
        <v>611.93103448275861</v>
      </c>
      <c r="BJ8" s="3">
        <v>137.37931034482759</v>
      </c>
      <c r="BK8" s="3">
        <v>749.68965517241384</v>
      </c>
      <c r="BL8" s="3">
        <v>179.31034482758622</v>
      </c>
      <c r="BM8" s="3">
        <v>119.20689655172414</v>
      </c>
      <c r="BN8" s="3">
        <v>2651.2758620689656</v>
      </c>
      <c r="BO8" s="67">
        <v>17742</v>
      </c>
      <c r="BP8" s="3">
        <v>7</v>
      </c>
      <c r="BQ8" s="3">
        <v>14182.633333333333</v>
      </c>
      <c r="BR8" s="3">
        <v>195.96666666666667</v>
      </c>
      <c r="BS8" s="3">
        <v>1079.5</v>
      </c>
      <c r="BT8" s="3">
        <v>578.6</v>
      </c>
      <c r="BU8" s="3">
        <v>133.80000000000001</v>
      </c>
      <c r="BV8" s="3">
        <v>718.86666666666667</v>
      </c>
      <c r="BW8" s="3">
        <v>192.66666666666666</v>
      </c>
      <c r="BX8" s="3">
        <v>106.6</v>
      </c>
      <c r="BY8" s="3">
        <v>2510.7666666666664</v>
      </c>
      <c r="BZ8" s="67">
        <v>17189</v>
      </c>
      <c r="CA8" s="3">
        <v>8</v>
      </c>
      <c r="CB8" s="3">
        <v>14018.3</v>
      </c>
      <c r="CC8" s="3">
        <v>206.93333333333334</v>
      </c>
      <c r="CD8" s="3">
        <v>1098.2</v>
      </c>
      <c r="CE8" s="3">
        <v>600.93333333333328</v>
      </c>
      <c r="CF8" s="3">
        <v>139.06666666666666</v>
      </c>
      <c r="CG8" s="3">
        <v>755.6</v>
      </c>
      <c r="CH8" s="3">
        <v>164.1</v>
      </c>
      <c r="CI8" s="3">
        <v>107.86666666666666</v>
      </c>
      <c r="CJ8" s="3">
        <v>2593.7999999999997</v>
      </c>
      <c r="CK8" s="67">
        <v>17091</v>
      </c>
      <c r="CL8" s="3">
        <v>9</v>
      </c>
      <c r="CM8" s="3">
        <v>14587.566666666668</v>
      </c>
      <c r="CN8" s="3">
        <v>225.4</v>
      </c>
      <c r="CO8" s="3">
        <v>1132.7333333333333</v>
      </c>
      <c r="CP8" s="3">
        <v>615.66666666666663</v>
      </c>
      <c r="CQ8" s="3">
        <v>140.13333333333333</v>
      </c>
      <c r="CR8" s="3">
        <v>796.4666666666667</v>
      </c>
      <c r="CS8" s="3">
        <v>146.76666666666668</v>
      </c>
      <c r="CT8" s="3">
        <v>110.5</v>
      </c>
      <c r="CU8" s="3">
        <v>2685</v>
      </c>
      <c r="CV8" s="67">
        <v>17755</v>
      </c>
      <c r="CW8" s="3">
        <v>10</v>
      </c>
      <c r="CX8" s="3">
        <v>14782.903225806451</v>
      </c>
      <c r="CY8" s="3">
        <v>240.2258064516129</v>
      </c>
      <c r="CZ8" s="3">
        <v>1201.5806451612902</v>
      </c>
      <c r="DA8" s="3">
        <v>642.80645161290317</v>
      </c>
      <c r="DB8" s="3">
        <v>135.54838709677421</v>
      </c>
      <c r="DC8" s="3">
        <v>797.19354838709683</v>
      </c>
      <c r="DD8" s="3">
        <v>60.58064516129032</v>
      </c>
      <c r="DE8" s="3">
        <v>115.45161290322581</v>
      </c>
      <c r="DF8" s="3">
        <v>2777.1290322580644</v>
      </c>
      <c r="DG8" s="67">
        <v>17976</v>
      </c>
      <c r="DH8" s="3">
        <v>11</v>
      </c>
      <c r="DI8" s="3">
        <v>13936.433333333332</v>
      </c>
      <c r="DJ8" s="3">
        <v>207.16666666666666</v>
      </c>
      <c r="DK8" s="3">
        <v>1205.6666666666667</v>
      </c>
      <c r="DL8" s="3">
        <v>645.56666666666672</v>
      </c>
      <c r="DM8" s="3">
        <v>139.86666666666667</v>
      </c>
      <c r="DN8" s="3">
        <v>842.5</v>
      </c>
      <c r="DO8" s="3">
        <v>25.033333333333335</v>
      </c>
      <c r="DP8" s="3">
        <v>111.16666666666667</v>
      </c>
      <c r="DQ8" s="3">
        <v>2833.6000000000004</v>
      </c>
      <c r="DR8" s="67">
        <v>17113</v>
      </c>
      <c r="DS8" s="3">
        <v>12</v>
      </c>
      <c r="DT8" s="3">
        <v>12726.064516129032</v>
      </c>
      <c r="DU8" s="3">
        <v>136.7741935483871</v>
      </c>
      <c r="DV8" s="3">
        <v>966.54838709677415</v>
      </c>
      <c r="DW8" s="3">
        <v>543.83870967741939</v>
      </c>
      <c r="DX8" s="3">
        <v>119.54838709677419</v>
      </c>
      <c r="DY8" s="3">
        <v>730.80645161290317</v>
      </c>
      <c r="DZ8" s="3">
        <v>10.32258064516129</v>
      </c>
      <c r="EA8" s="3">
        <v>98.516129032258064</v>
      </c>
      <c r="EB8" s="3">
        <v>2360.7419354838712</v>
      </c>
      <c r="EC8" s="67">
        <v>15332</v>
      </c>
    </row>
    <row r="9" spans="1:133" ht="15.75" x14ac:dyDescent="0.25">
      <c r="A9" s="2">
        <v>4009</v>
      </c>
      <c r="B9" s="3">
        <v>1</v>
      </c>
      <c r="C9" s="3">
        <v>20287.103448275862</v>
      </c>
      <c r="D9" s="3">
        <v>304.79310344827587</v>
      </c>
      <c r="E9" s="3">
        <v>1388.6896551724137</v>
      </c>
      <c r="F9" s="3">
        <v>283.55172413793105</v>
      </c>
      <c r="G9" s="3">
        <v>36.413793103448278</v>
      </c>
      <c r="H9" s="3">
        <v>90.103448275862064</v>
      </c>
      <c r="I9" s="3">
        <v>2.103448275862069</v>
      </c>
      <c r="J9" s="3">
        <v>273.68965517241378</v>
      </c>
      <c r="K9" s="3">
        <v>1798.7586206896551</v>
      </c>
      <c r="L9" s="67">
        <v>22666</v>
      </c>
      <c r="M9" s="3">
        <v>2</v>
      </c>
      <c r="N9" s="3">
        <v>22732.068965517243</v>
      </c>
      <c r="O9" s="3">
        <v>324.79310344827587</v>
      </c>
      <c r="P9" s="3">
        <v>1706.1724137931035</v>
      </c>
      <c r="Q9" s="3">
        <v>340.51724137931035</v>
      </c>
      <c r="R9" s="3">
        <v>39.724137931034484</v>
      </c>
      <c r="S9" s="3">
        <v>135.13793103448276</v>
      </c>
      <c r="T9" s="3">
        <v>10.689655172413794</v>
      </c>
      <c r="U9" s="3">
        <v>354.58620689655174</v>
      </c>
      <c r="V9" s="3">
        <v>2221.5517241379312</v>
      </c>
      <c r="W9" s="67">
        <v>25644</v>
      </c>
      <c r="X9" s="3">
        <v>3</v>
      </c>
      <c r="Y9" s="3">
        <v>23191.933333333334</v>
      </c>
      <c r="Z9" s="3">
        <v>327.26666666666665</v>
      </c>
      <c r="AA9" s="3">
        <v>1638.1666666666667</v>
      </c>
      <c r="AB9" s="3">
        <v>365.66666666666669</v>
      </c>
      <c r="AC9" s="3">
        <v>40.200000000000003</v>
      </c>
      <c r="AD9" s="3">
        <v>143.16666666666666</v>
      </c>
      <c r="AE9" s="3">
        <v>34.9</v>
      </c>
      <c r="AF9" s="3">
        <v>402.46666666666664</v>
      </c>
      <c r="AG9" s="3">
        <v>2187.2000000000003</v>
      </c>
      <c r="AH9" s="67">
        <v>26144</v>
      </c>
      <c r="AI9" s="3">
        <v>4</v>
      </c>
      <c r="AJ9" s="3">
        <v>24598</v>
      </c>
      <c r="AK9" s="3">
        <v>317.33333333333331</v>
      </c>
      <c r="AL9" s="3">
        <v>1737.7333333333333</v>
      </c>
      <c r="AM9" s="3">
        <v>384.26666666666665</v>
      </c>
      <c r="AN9" s="3">
        <v>46.966666666666669</v>
      </c>
      <c r="AO9" s="3">
        <v>160.73333333333332</v>
      </c>
      <c r="AP9" s="3">
        <v>88.9</v>
      </c>
      <c r="AQ9" s="3">
        <v>435.83333333333331</v>
      </c>
      <c r="AR9" s="3">
        <v>2329.6999999999998</v>
      </c>
      <c r="AS9" s="67">
        <v>27770</v>
      </c>
      <c r="AT9" s="3">
        <v>5</v>
      </c>
      <c r="AU9" s="3">
        <v>23625.705882352941</v>
      </c>
      <c r="AV9" s="3">
        <v>288.23529411764707</v>
      </c>
      <c r="AW9" s="3">
        <v>1397.5882352941176</v>
      </c>
      <c r="AX9" s="3">
        <v>386.11764705882354</v>
      </c>
      <c r="AY9" s="3">
        <v>57.764705882352942</v>
      </c>
      <c r="AZ9" s="3">
        <v>121.35294117647059</v>
      </c>
      <c r="BA9" s="3">
        <v>58.882352941176471</v>
      </c>
      <c r="BB9" s="3">
        <v>435.41176470588238</v>
      </c>
      <c r="BC9" s="3">
        <v>1962.8235294117644</v>
      </c>
      <c r="BD9" s="67">
        <v>26371</v>
      </c>
      <c r="BE9" s="3">
        <v>6</v>
      </c>
      <c r="BF9" s="3">
        <v>25561.130434782608</v>
      </c>
      <c r="BG9" s="3">
        <v>313.82608695652175</v>
      </c>
      <c r="BH9" s="3">
        <v>1753.304347826087</v>
      </c>
      <c r="BI9" s="3">
        <v>430.3478260869565</v>
      </c>
      <c r="BJ9" s="3">
        <v>53.956521739130437</v>
      </c>
      <c r="BK9" s="3">
        <v>165.13043478260869</v>
      </c>
      <c r="BL9" s="3">
        <v>144.21739130434781</v>
      </c>
      <c r="BM9" s="3">
        <v>458.04347826086956</v>
      </c>
      <c r="BN9" s="3">
        <v>2402.7391304347825</v>
      </c>
      <c r="BO9" s="67">
        <v>28880</v>
      </c>
      <c r="BP9" s="3">
        <v>7</v>
      </c>
      <c r="BQ9" s="3">
        <v>25497.387096774193</v>
      </c>
      <c r="BR9" s="3">
        <v>306.77419354838707</v>
      </c>
      <c r="BS9" s="3">
        <v>1679.6774193548388</v>
      </c>
      <c r="BT9" s="3">
        <v>392.83870967741933</v>
      </c>
      <c r="BU9" s="3">
        <v>47.58064516129032</v>
      </c>
      <c r="BV9" s="3">
        <v>146.32258064516128</v>
      </c>
      <c r="BW9" s="3">
        <v>150.2258064516129</v>
      </c>
      <c r="BX9" s="3">
        <v>464.35483870967744</v>
      </c>
      <c r="BY9" s="3">
        <v>2266.4193548387098</v>
      </c>
      <c r="BZ9" s="67">
        <v>28685</v>
      </c>
      <c r="CA9" s="3">
        <v>8</v>
      </c>
      <c r="CB9" s="3">
        <v>25960.870967741936</v>
      </c>
      <c r="CC9" s="3">
        <v>317.45161290322579</v>
      </c>
      <c r="CD9" s="3">
        <v>1706.3548387096773</v>
      </c>
      <c r="CE9" s="3">
        <v>384.80645161290323</v>
      </c>
      <c r="CF9" s="3">
        <v>47.354838709677416</v>
      </c>
      <c r="CG9" s="3">
        <v>144.93548387096774</v>
      </c>
      <c r="CH9" s="3">
        <v>135</v>
      </c>
      <c r="CI9" s="3">
        <v>352.12903225806451</v>
      </c>
      <c r="CJ9" s="3">
        <v>2283.4516129032259</v>
      </c>
      <c r="CK9" s="67">
        <v>29049</v>
      </c>
      <c r="CL9" s="3">
        <v>9</v>
      </c>
      <c r="CM9" s="3">
        <v>26145.533333333333</v>
      </c>
      <c r="CN9" s="3">
        <v>336.86666666666667</v>
      </c>
      <c r="CO9" s="3">
        <v>1659.3666666666666</v>
      </c>
      <c r="CP9" s="3">
        <v>369</v>
      </c>
      <c r="CQ9" s="3">
        <v>44.033333333333331</v>
      </c>
      <c r="CR9" s="3">
        <v>147.1</v>
      </c>
      <c r="CS9" s="3">
        <v>107.96666666666667</v>
      </c>
      <c r="CT9" s="3">
        <v>326.73333333333335</v>
      </c>
      <c r="CU9" s="3">
        <v>2219.5</v>
      </c>
      <c r="CV9" s="67">
        <v>29137</v>
      </c>
      <c r="CW9" s="3">
        <v>10</v>
      </c>
      <c r="CX9" s="3">
        <v>24982.580645161292</v>
      </c>
      <c r="CY9" s="3">
        <v>340.70967741935482</v>
      </c>
      <c r="CZ9" s="3">
        <v>1577.8064516129032</v>
      </c>
      <c r="DA9" s="3">
        <v>339.12903225806451</v>
      </c>
      <c r="DB9" s="3">
        <v>38.41935483870968</v>
      </c>
      <c r="DC9" s="3">
        <v>131.96774193548387</v>
      </c>
      <c r="DD9" s="3">
        <v>39.548387096774192</v>
      </c>
      <c r="DE9" s="3">
        <v>319.48387096774195</v>
      </c>
      <c r="DF9" s="3">
        <v>2087.3225806451615</v>
      </c>
      <c r="DG9" s="67">
        <v>27770</v>
      </c>
      <c r="DH9" s="3">
        <v>11</v>
      </c>
      <c r="DI9" s="3">
        <v>24164.433333333334</v>
      </c>
      <c r="DJ9" s="3">
        <v>332.73333333333335</v>
      </c>
      <c r="DK9" s="3">
        <v>1515.1333333333334</v>
      </c>
      <c r="DL9" s="3">
        <v>326.23333333333335</v>
      </c>
      <c r="DM9" s="3">
        <v>38.06666666666667</v>
      </c>
      <c r="DN9" s="3">
        <v>133.73333333333332</v>
      </c>
      <c r="DO9" s="3">
        <v>16.766666666666666</v>
      </c>
      <c r="DP9" s="3">
        <v>336.6</v>
      </c>
      <c r="DQ9" s="3">
        <v>2013.1666666666667</v>
      </c>
      <c r="DR9" s="67">
        <v>26864</v>
      </c>
      <c r="DS9" s="3">
        <v>12</v>
      </c>
      <c r="DT9" s="3">
        <v>22926.516129032258</v>
      </c>
      <c r="DU9" s="3">
        <v>323.03225806451616</v>
      </c>
      <c r="DV9" s="3">
        <v>1355</v>
      </c>
      <c r="DW9" s="3">
        <v>279.22580645161293</v>
      </c>
      <c r="DX9" s="3">
        <v>28.516129032258064</v>
      </c>
      <c r="DY9" s="3">
        <v>109.7741935483871</v>
      </c>
      <c r="DZ9" s="3">
        <v>3.7419354838709675</v>
      </c>
      <c r="EA9" s="3">
        <v>251.7741935483871</v>
      </c>
      <c r="EB9" s="3">
        <v>1772.516129032258</v>
      </c>
      <c r="EC9" s="67">
        <v>25278</v>
      </c>
    </row>
    <row r="10" spans="1:133" ht="15.75" x14ac:dyDescent="0.25">
      <c r="A10" s="2">
        <v>4068</v>
      </c>
      <c r="B10" s="3">
        <v>1</v>
      </c>
      <c r="C10" s="3">
        <v>21567.516129032258</v>
      </c>
      <c r="D10" s="3">
        <v>223.51612903225808</v>
      </c>
      <c r="E10" s="3">
        <v>1285.2258064516129</v>
      </c>
      <c r="F10" s="3">
        <v>525.61290322580646</v>
      </c>
      <c r="G10" s="3">
        <v>151</v>
      </c>
      <c r="H10" s="3">
        <v>1466.0645161290322</v>
      </c>
      <c r="I10" s="3">
        <v>18.451612903225808</v>
      </c>
      <c r="J10" s="3">
        <v>536.19354838709683</v>
      </c>
      <c r="K10" s="3">
        <v>3427.9032258064517</v>
      </c>
      <c r="L10" s="67">
        <v>25774</v>
      </c>
      <c r="M10" s="3">
        <v>2</v>
      </c>
      <c r="N10" s="3">
        <v>22654.666666666668</v>
      </c>
      <c r="O10" s="3">
        <v>256.77777777777777</v>
      </c>
      <c r="P10" s="3">
        <v>1454.2962962962963</v>
      </c>
      <c r="Q10" s="3">
        <v>524.74074074074076</v>
      </c>
      <c r="R10" s="3">
        <v>132.11111111111111</v>
      </c>
      <c r="S10" s="3">
        <v>1795.1851851851852</v>
      </c>
      <c r="T10" s="3">
        <v>41.074074074074076</v>
      </c>
      <c r="U10" s="3">
        <v>458.55555555555554</v>
      </c>
      <c r="V10" s="3">
        <v>3906.3333333333335</v>
      </c>
      <c r="W10" s="67">
        <v>27317</v>
      </c>
      <c r="X10" s="3">
        <v>3</v>
      </c>
      <c r="Y10" s="3">
        <v>23470.793103448275</v>
      </c>
      <c r="Z10" s="3">
        <v>277.58620689655174</v>
      </c>
      <c r="AA10" s="3">
        <v>1536.3793103448277</v>
      </c>
      <c r="AB10" s="3">
        <v>536.10344827586209</v>
      </c>
      <c r="AC10" s="3">
        <v>136.0344827586207</v>
      </c>
      <c r="AD10" s="3">
        <v>1771.3793103448277</v>
      </c>
      <c r="AE10" s="3">
        <v>79.517241379310349</v>
      </c>
      <c r="AF10" s="3">
        <v>414.0344827586207</v>
      </c>
      <c r="AG10" s="3">
        <v>3979.8965517241386</v>
      </c>
      <c r="AH10" s="67">
        <v>28222</v>
      </c>
      <c r="AI10" s="3">
        <v>4</v>
      </c>
      <c r="AJ10" s="3">
        <v>26079.689655172413</v>
      </c>
      <c r="AK10" s="3">
        <v>310.75862068965517</v>
      </c>
      <c r="AL10" s="3">
        <v>1708.6896551724137</v>
      </c>
      <c r="AM10" s="3">
        <v>593</v>
      </c>
      <c r="AN10" s="3">
        <v>136.65517241379311</v>
      </c>
      <c r="AO10" s="3">
        <v>1844.9655172413793</v>
      </c>
      <c r="AP10" s="3">
        <v>157.9655172413793</v>
      </c>
      <c r="AQ10" s="3">
        <v>474.58620689655174</v>
      </c>
      <c r="AR10" s="3">
        <v>4283.3103448275861</v>
      </c>
      <c r="AS10" s="67">
        <v>31306</v>
      </c>
      <c r="AT10" s="3">
        <v>5</v>
      </c>
      <c r="AU10" s="3">
        <v>25988.645161290322</v>
      </c>
      <c r="AV10" s="3">
        <v>309</v>
      </c>
      <c r="AW10" s="3">
        <v>1612.9677419354839</v>
      </c>
      <c r="AX10" s="3">
        <v>555.93548387096769</v>
      </c>
      <c r="AY10" s="3">
        <v>131.7741935483871</v>
      </c>
      <c r="AZ10" s="3">
        <v>1751.8709677419354</v>
      </c>
      <c r="BA10" s="3">
        <v>148.41935483870967</v>
      </c>
      <c r="BB10" s="3">
        <v>434.16129032258067</v>
      </c>
      <c r="BC10" s="3">
        <v>4052.5483870967746</v>
      </c>
      <c r="BD10" s="67">
        <v>30933</v>
      </c>
      <c r="BE10" s="3">
        <v>6</v>
      </c>
      <c r="BF10" s="3">
        <v>28874.9</v>
      </c>
      <c r="BG10" s="3">
        <v>323.39999999999998</v>
      </c>
      <c r="BH10" s="3">
        <v>1935.9333333333334</v>
      </c>
      <c r="BI10" s="3">
        <v>678.13333333333333</v>
      </c>
      <c r="BJ10" s="3">
        <v>149.26666666666668</v>
      </c>
      <c r="BK10" s="3">
        <v>1894.0333333333333</v>
      </c>
      <c r="BL10" s="3">
        <v>239.3</v>
      </c>
      <c r="BM10" s="3">
        <v>499.36666666666667</v>
      </c>
      <c r="BN10" s="3">
        <v>4657.3666666666668</v>
      </c>
      <c r="BO10" s="67">
        <v>34594</v>
      </c>
      <c r="BP10" s="3">
        <v>7</v>
      </c>
      <c r="BQ10" s="3">
        <v>31728.225806451614</v>
      </c>
      <c r="BR10" s="3">
        <v>326.54838709677421</v>
      </c>
      <c r="BS10" s="3">
        <v>1976.258064516129</v>
      </c>
      <c r="BT10" s="3">
        <v>638.77419354838707</v>
      </c>
      <c r="BU10" s="3">
        <v>137.16129032258064</v>
      </c>
      <c r="BV10" s="3">
        <v>1629.0645161290322</v>
      </c>
      <c r="BW10" s="3">
        <v>288.80645161290323</v>
      </c>
      <c r="BX10" s="3">
        <v>500.96774193548384</v>
      </c>
      <c r="BY10" s="3">
        <v>4381.2580645161288</v>
      </c>
      <c r="BZ10" s="67">
        <v>37226</v>
      </c>
      <c r="CA10" s="3">
        <v>8</v>
      </c>
      <c r="CB10" s="3">
        <v>32123.461538461539</v>
      </c>
      <c r="CC10" s="3">
        <v>331.03846153846155</v>
      </c>
      <c r="CD10" s="3">
        <v>2059.9230769230771</v>
      </c>
      <c r="CE10" s="3">
        <v>673.65384615384619</v>
      </c>
      <c r="CF10" s="3">
        <v>146.61538461538461</v>
      </c>
      <c r="CG10" s="3">
        <v>1748</v>
      </c>
      <c r="CH10" s="3">
        <v>228.61538461538461</v>
      </c>
      <c r="CI10" s="3">
        <v>529.38461538461536</v>
      </c>
      <c r="CJ10" s="3">
        <v>4628.1923076923085</v>
      </c>
      <c r="CK10" s="67">
        <v>37841</v>
      </c>
      <c r="CL10" s="3">
        <v>9</v>
      </c>
      <c r="CM10" s="3">
        <v>28170.366666666665</v>
      </c>
      <c r="CN10" s="3">
        <v>307</v>
      </c>
      <c r="CO10" s="3">
        <v>1828.2666666666667</v>
      </c>
      <c r="CP10" s="3">
        <v>628.16666666666663</v>
      </c>
      <c r="CQ10" s="3">
        <v>147.23333333333332</v>
      </c>
      <c r="CR10" s="3">
        <v>1614.8666666666666</v>
      </c>
      <c r="CS10" s="3">
        <v>176.6</v>
      </c>
      <c r="CT10" s="3">
        <v>491.9</v>
      </c>
      <c r="CU10" s="3">
        <v>4218.5333333333328</v>
      </c>
      <c r="CV10" s="67">
        <v>33364</v>
      </c>
      <c r="CW10" s="3">
        <v>10</v>
      </c>
      <c r="CX10" s="3">
        <v>27404.387096774193</v>
      </c>
      <c r="CY10" s="3">
        <v>299.22580645161293</v>
      </c>
      <c r="CZ10" s="3">
        <v>1857.483870967742</v>
      </c>
      <c r="DA10" s="3">
        <v>647.45161290322585</v>
      </c>
      <c r="DB10" s="3">
        <v>152.74193548387098</v>
      </c>
      <c r="DC10" s="3">
        <v>1800.6129032258063</v>
      </c>
      <c r="DD10" s="3">
        <v>83.387096774193552</v>
      </c>
      <c r="DE10" s="3">
        <v>551.90322580645159</v>
      </c>
      <c r="DF10" s="3">
        <v>4458.2903225806458</v>
      </c>
      <c r="DG10" s="67">
        <v>32797</v>
      </c>
      <c r="DH10" s="3">
        <v>11</v>
      </c>
      <c r="DI10" s="3">
        <v>26797.766666666666</v>
      </c>
      <c r="DJ10" s="3">
        <v>239.2</v>
      </c>
      <c r="DK10" s="3">
        <v>1860.1333333333334</v>
      </c>
      <c r="DL10" s="3">
        <v>659.2</v>
      </c>
      <c r="DM10" s="3">
        <v>144.33333333333334</v>
      </c>
      <c r="DN10" s="3">
        <v>1754.9</v>
      </c>
      <c r="DO10" s="3">
        <v>50.366666666666667</v>
      </c>
      <c r="DP10" s="3">
        <v>501.53333333333336</v>
      </c>
      <c r="DQ10" s="3">
        <v>4418.5666666666675</v>
      </c>
      <c r="DR10" s="67">
        <v>32007</v>
      </c>
      <c r="DS10" s="3">
        <v>12</v>
      </c>
      <c r="DT10" s="3">
        <v>26546</v>
      </c>
      <c r="DU10" s="3">
        <v>197</v>
      </c>
      <c r="DV10" s="3">
        <v>1668.3225806451612</v>
      </c>
      <c r="DW10" s="3">
        <v>603.77419354838707</v>
      </c>
      <c r="DX10" s="3">
        <v>130</v>
      </c>
      <c r="DY10" s="3">
        <v>1692.0322580645161</v>
      </c>
      <c r="DZ10" s="3">
        <v>31.774193548387096</v>
      </c>
      <c r="EA10" s="3">
        <v>541.32258064516134</v>
      </c>
      <c r="EB10" s="3">
        <v>4094.1290322580644</v>
      </c>
      <c r="EC10" s="67">
        <v>31410</v>
      </c>
    </row>
    <row r="11" spans="1:133" ht="15.75" x14ac:dyDescent="0.25">
      <c r="A11" s="2">
        <v>4069</v>
      </c>
      <c r="B11" s="3">
        <v>1</v>
      </c>
      <c r="C11" s="3">
        <v>1924.741935483871</v>
      </c>
      <c r="D11" s="3">
        <v>29.387096774193548</v>
      </c>
      <c r="E11" s="3">
        <v>92</v>
      </c>
      <c r="F11" s="3">
        <v>31.806451612903224</v>
      </c>
      <c r="G11" s="3">
        <v>8.2903225806451619</v>
      </c>
      <c r="H11" s="3">
        <v>10.516129032258064</v>
      </c>
      <c r="I11" s="3">
        <v>1.4838709677419355</v>
      </c>
      <c r="J11" s="3">
        <v>12.903225806451612</v>
      </c>
      <c r="K11" s="3">
        <v>142.61290322580646</v>
      </c>
      <c r="L11" s="67">
        <v>2111</v>
      </c>
      <c r="M11" s="3">
        <v>2</v>
      </c>
      <c r="N11" s="3">
        <v>2297.2380952380954</v>
      </c>
      <c r="O11" s="3">
        <v>32.142857142857146</v>
      </c>
      <c r="P11" s="3">
        <v>119.95238095238095</v>
      </c>
      <c r="Q11" s="3">
        <v>38.857142857142854</v>
      </c>
      <c r="R11" s="3">
        <v>10.619047619047619</v>
      </c>
      <c r="S11" s="3">
        <v>16.904761904761905</v>
      </c>
      <c r="T11" s="3">
        <v>7.5714285714285712</v>
      </c>
      <c r="U11" s="3">
        <v>16.714285714285715</v>
      </c>
      <c r="V11" s="3">
        <v>186.33333333333331</v>
      </c>
      <c r="W11" s="67">
        <v>2540</v>
      </c>
      <c r="X11" s="3">
        <v>3</v>
      </c>
      <c r="Y11" s="3">
        <v>2454.9354838709678</v>
      </c>
      <c r="Z11" s="3">
        <v>31.387096774193548</v>
      </c>
      <c r="AA11" s="3">
        <v>121.64516129032258</v>
      </c>
      <c r="AB11" s="3">
        <v>47.677419354838712</v>
      </c>
      <c r="AC11" s="3">
        <v>10.064516129032258</v>
      </c>
      <c r="AD11" s="3">
        <v>15.580645161290322</v>
      </c>
      <c r="AE11" s="3">
        <v>12.451612903225806</v>
      </c>
      <c r="AF11" s="3">
        <v>21.64516129032258</v>
      </c>
      <c r="AG11" s="3">
        <v>194.96774193548387</v>
      </c>
      <c r="AH11" s="67">
        <v>2715</v>
      </c>
      <c r="AI11" s="3">
        <v>4</v>
      </c>
      <c r="AJ11" s="3">
        <v>2564.3000000000002</v>
      </c>
      <c r="AK11" s="3">
        <v>28.766666666666666</v>
      </c>
      <c r="AL11" s="3">
        <v>142</v>
      </c>
      <c r="AM11" s="3">
        <v>45.633333333333333</v>
      </c>
      <c r="AN11" s="3">
        <v>7.3666666666666663</v>
      </c>
      <c r="AO11" s="3">
        <v>18.5</v>
      </c>
      <c r="AP11" s="3">
        <v>46.8</v>
      </c>
      <c r="AQ11" s="3">
        <v>19.399999999999999</v>
      </c>
      <c r="AR11" s="3">
        <v>213.5</v>
      </c>
      <c r="AS11" s="67">
        <v>2873</v>
      </c>
      <c r="AT11" s="3">
        <v>5</v>
      </c>
      <c r="AU11" s="3">
        <v>2416.5483870967741</v>
      </c>
      <c r="AV11" s="3">
        <v>29.903225806451612</v>
      </c>
      <c r="AW11" s="3">
        <v>123.29032258064517</v>
      </c>
      <c r="AX11" s="3">
        <v>31.741935483870968</v>
      </c>
      <c r="AY11" s="3">
        <v>3.6774193548387095</v>
      </c>
      <c r="AZ11" s="3">
        <v>15.838709677419354</v>
      </c>
      <c r="BA11" s="3">
        <v>21.548387096774192</v>
      </c>
      <c r="BB11" s="3">
        <v>10.419354838709678</v>
      </c>
      <c r="BC11" s="3">
        <v>174.54838709677421</v>
      </c>
      <c r="BD11" s="67">
        <v>2653</v>
      </c>
      <c r="BE11" s="3">
        <v>6</v>
      </c>
      <c r="BF11" s="3">
        <v>2689.3333333333335</v>
      </c>
      <c r="BG11" s="3">
        <v>31.8</v>
      </c>
      <c r="BH11" s="3">
        <v>137.66666666666666</v>
      </c>
      <c r="BI11" s="3">
        <v>35.666666666666664</v>
      </c>
      <c r="BJ11" s="3">
        <v>5.0333333333333332</v>
      </c>
      <c r="BK11" s="3">
        <v>18</v>
      </c>
      <c r="BL11" s="3">
        <v>33.033333333333331</v>
      </c>
      <c r="BM11" s="3">
        <v>10.733333333333333</v>
      </c>
      <c r="BN11" s="3">
        <v>196.36666666666665</v>
      </c>
      <c r="BO11" s="67">
        <v>2961</v>
      </c>
      <c r="BP11" s="3">
        <v>7</v>
      </c>
      <c r="BQ11" s="3">
        <v>2582.3225806451615</v>
      </c>
      <c r="BR11" s="3">
        <v>29</v>
      </c>
      <c r="BS11" s="3">
        <v>131.32258064516128</v>
      </c>
      <c r="BT11" s="3">
        <v>29.677419354838708</v>
      </c>
      <c r="BU11" s="3">
        <v>5.129032258064516</v>
      </c>
      <c r="BV11" s="3">
        <v>20.096774193548388</v>
      </c>
      <c r="BW11" s="3">
        <v>58.12903225806452</v>
      </c>
      <c r="BX11" s="3">
        <v>9.6451612903225801</v>
      </c>
      <c r="BY11" s="3">
        <v>186.2258064516129</v>
      </c>
      <c r="BZ11" s="67">
        <v>2865</v>
      </c>
      <c r="CA11" s="3">
        <v>8</v>
      </c>
      <c r="CB11" s="3">
        <v>2564.1935483870966</v>
      </c>
      <c r="CC11" s="3">
        <v>30.483870967741936</v>
      </c>
      <c r="CD11" s="3">
        <v>145.54838709677421</v>
      </c>
      <c r="CE11" s="3">
        <v>37.612903225806448</v>
      </c>
      <c r="CF11" s="3">
        <v>5.419354838709677</v>
      </c>
      <c r="CG11" s="3">
        <v>25.258064516129032</v>
      </c>
      <c r="CH11" s="3">
        <v>32.645161290322584</v>
      </c>
      <c r="CI11" s="3">
        <v>9.935483870967742</v>
      </c>
      <c r="CJ11" s="3">
        <v>213.83870967741936</v>
      </c>
      <c r="CK11" s="67">
        <v>2851</v>
      </c>
      <c r="CL11" s="3">
        <v>9</v>
      </c>
      <c r="CM11" s="3">
        <v>2802.3793103448274</v>
      </c>
      <c r="CN11" s="3">
        <v>38.517241379310342</v>
      </c>
      <c r="CO11" s="3">
        <v>172.31034482758622</v>
      </c>
      <c r="CP11" s="3">
        <v>46.862068965517238</v>
      </c>
      <c r="CQ11" s="3">
        <v>6.8620689655172411</v>
      </c>
      <c r="CR11" s="3">
        <v>33.724137931034484</v>
      </c>
      <c r="CS11" s="3">
        <v>25.206896551724139</v>
      </c>
      <c r="CT11" s="3">
        <v>11.275862068965518</v>
      </c>
      <c r="CU11" s="3">
        <v>259.75862068965517</v>
      </c>
      <c r="CV11" s="67">
        <v>3137</v>
      </c>
      <c r="CW11" s="3">
        <v>10</v>
      </c>
      <c r="CX11" s="3">
        <v>2833.6774193548385</v>
      </c>
      <c r="CY11" s="3">
        <v>36.774193548387096</v>
      </c>
      <c r="CZ11" s="3">
        <v>164.96774193548387</v>
      </c>
      <c r="DA11" s="3">
        <v>47.548387096774192</v>
      </c>
      <c r="DB11" s="3">
        <v>7.032258064516129</v>
      </c>
      <c r="DC11" s="3">
        <v>27.870967741935484</v>
      </c>
      <c r="DD11" s="3">
        <v>29</v>
      </c>
      <c r="DE11" s="3">
        <v>11.903225806451612</v>
      </c>
      <c r="DF11" s="3">
        <v>247.41935483870967</v>
      </c>
      <c r="DG11" s="67">
        <v>3159</v>
      </c>
      <c r="DH11" s="3">
        <v>11</v>
      </c>
      <c r="DI11" s="3">
        <v>2745.2413793103447</v>
      </c>
      <c r="DJ11" s="3">
        <v>37.137931034482762</v>
      </c>
      <c r="DK11" s="3">
        <v>166.34482758620689</v>
      </c>
      <c r="DL11" s="3">
        <v>50.793103448275865</v>
      </c>
      <c r="DM11" s="3">
        <v>7.7931034482758621</v>
      </c>
      <c r="DN11" s="3">
        <v>28.344827586206897</v>
      </c>
      <c r="DO11" s="3">
        <v>6.5862068965517242</v>
      </c>
      <c r="DP11" s="3">
        <v>13.103448275862069</v>
      </c>
      <c r="DQ11" s="3">
        <v>253.27586206896552</v>
      </c>
      <c r="DR11" s="67">
        <v>3055</v>
      </c>
      <c r="DS11" s="3">
        <v>12</v>
      </c>
      <c r="DT11" s="3">
        <v>2353.6774193548385</v>
      </c>
      <c r="DU11" s="3">
        <v>31.193548387096776</v>
      </c>
      <c r="DV11" s="3">
        <v>117</v>
      </c>
      <c r="DW11" s="3">
        <v>33.967741935483872</v>
      </c>
      <c r="DX11" s="3">
        <v>4.5161290322580649</v>
      </c>
      <c r="DY11" s="3">
        <v>16.677419354838708</v>
      </c>
      <c r="DZ11" s="3">
        <v>3.870967741935484</v>
      </c>
      <c r="EA11" s="3">
        <v>8.7096774193548381</v>
      </c>
      <c r="EB11" s="3">
        <v>172.16129032258067</v>
      </c>
      <c r="EC11" s="67">
        <v>2570</v>
      </c>
    </row>
    <row r="12" spans="1:133" ht="15.75" x14ac:dyDescent="0.25">
      <c r="A12" s="2">
        <v>4086</v>
      </c>
      <c r="B12" s="3">
        <v>1</v>
      </c>
      <c r="C12" s="3">
        <v>3496.3870967741937</v>
      </c>
      <c r="D12" s="3">
        <v>17.225806451612904</v>
      </c>
      <c r="E12" s="3">
        <v>145.67741935483872</v>
      </c>
      <c r="F12" s="3">
        <v>51.806451612903224</v>
      </c>
      <c r="G12" s="3">
        <v>8.129032258064516</v>
      </c>
      <c r="H12" s="3">
        <v>23.483870967741936</v>
      </c>
      <c r="I12" s="3">
        <v>3.967741935483871</v>
      </c>
      <c r="J12" s="3">
        <v>25.35483870967742</v>
      </c>
      <c r="K12" s="3">
        <v>229.09677419354841</v>
      </c>
      <c r="L12" s="67">
        <v>3772</v>
      </c>
      <c r="M12" s="3">
        <v>2</v>
      </c>
      <c r="N12" s="3">
        <v>4121.7931034482763</v>
      </c>
      <c r="O12" s="3">
        <v>20.448275862068964</v>
      </c>
      <c r="P12" s="3">
        <v>182.31034482758622</v>
      </c>
      <c r="Q12" s="3">
        <v>63.241379310344826</v>
      </c>
      <c r="R12" s="3">
        <v>9.5517241379310338</v>
      </c>
      <c r="S12" s="3">
        <v>33.931034482758619</v>
      </c>
      <c r="T12" s="3">
        <v>9.5517241379310338</v>
      </c>
      <c r="U12" s="3">
        <v>26.310344827586206</v>
      </c>
      <c r="V12" s="3">
        <v>289.0344827586207</v>
      </c>
      <c r="W12" s="67">
        <v>4467</v>
      </c>
      <c r="X12" s="3">
        <v>3</v>
      </c>
      <c r="Y12" s="3">
        <v>4510.3448275862065</v>
      </c>
      <c r="Z12" s="3">
        <v>20.586206896551722</v>
      </c>
      <c r="AA12" s="3">
        <v>193.20689655172413</v>
      </c>
      <c r="AB12" s="3">
        <v>66.58620689655173</v>
      </c>
      <c r="AC12" s="3">
        <v>9.6206896551724146</v>
      </c>
      <c r="AD12" s="3">
        <v>51.896551724137929</v>
      </c>
      <c r="AE12" s="3">
        <v>17.413793103448278</v>
      </c>
      <c r="AF12" s="3">
        <v>27.931034482758619</v>
      </c>
      <c r="AG12" s="3">
        <v>321.31034482758622</v>
      </c>
      <c r="AH12" s="67">
        <v>4898</v>
      </c>
      <c r="AI12" s="3">
        <v>4</v>
      </c>
      <c r="AJ12" s="3">
        <v>5189.2413793103451</v>
      </c>
      <c r="AK12" s="3">
        <v>21.068965517241381</v>
      </c>
      <c r="AL12" s="3">
        <v>228.24137931034483</v>
      </c>
      <c r="AM12" s="3">
        <v>77.103448275862064</v>
      </c>
      <c r="AN12" s="3">
        <v>11.896551724137931</v>
      </c>
      <c r="AO12" s="3">
        <v>41.620689655172413</v>
      </c>
      <c r="AP12" s="3">
        <v>44.068965517241381</v>
      </c>
      <c r="AQ12" s="3">
        <v>29.068965517241381</v>
      </c>
      <c r="AR12" s="3">
        <v>358.86206896551721</v>
      </c>
      <c r="AS12" s="67">
        <v>5642</v>
      </c>
      <c r="AT12" s="3">
        <v>5</v>
      </c>
      <c r="AU12" s="3">
        <v>5008.7741935483873</v>
      </c>
      <c r="AV12" s="3">
        <v>21.06451612903226</v>
      </c>
      <c r="AW12" s="3">
        <v>200.25806451612902</v>
      </c>
      <c r="AX12" s="3">
        <v>71.322580645161295</v>
      </c>
      <c r="AY12" s="3">
        <v>10.67741935483871</v>
      </c>
      <c r="AZ12" s="3">
        <v>37.29032258064516</v>
      </c>
      <c r="BA12" s="3">
        <v>53.161290322580648</v>
      </c>
      <c r="BB12" s="3">
        <v>29.806451612903224</v>
      </c>
      <c r="BC12" s="3">
        <v>319.54838709677421</v>
      </c>
      <c r="BD12" s="67">
        <v>5432</v>
      </c>
      <c r="BE12" s="3">
        <v>6</v>
      </c>
      <c r="BF12" s="3">
        <v>5220.2333333333336</v>
      </c>
      <c r="BG12" s="3">
        <v>21.4</v>
      </c>
      <c r="BH12" s="3">
        <v>218.66666666666666</v>
      </c>
      <c r="BI12" s="3">
        <v>79.266666666666666</v>
      </c>
      <c r="BJ12" s="3">
        <v>11.333333333333334</v>
      </c>
      <c r="BK12" s="3">
        <v>41.93333333333333</v>
      </c>
      <c r="BL12" s="3">
        <v>57.166666666666664</v>
      </c>
      <c r="BM12" s="3">
        <v>25.266666666666666</v>
      </c>
      <c r="BN12" s="3">
        <v>351.2</v>
      </c>
      <c r="BO12" s="67">
        <v>5675</v>
      </c>
      <c r="BP12" s="3">
        <v>7</v>
      </c>
      <c r="BQ12" s="3">
        <v>5396.4333333333334</v>
      </c>
      <c r="BR12" s="3">
        <v>22.7</v>
      </c>
      <c r="BS12" s="3">
        <v>218.2</v>
      </c>
      <c r="BT12" s="3">
        <v>90.1</v>
      </c>
      <c r="BU12" s="3">
        <v>11.633333333333333</v>
      </c>
      <c r="BV12" s="3">
        <v>84.2</v>
      </c>
      <c r="BW12" s="3">
        <v>73.266666666666666</v>
      </c>
      <c r="BX12" s="3">
        <v>28.766666666666666</v>
      </c>
      <c r="BY12" s="3">
        <v>404.13333333333327</v>
      </c>
      <c r="BZ12" s="67">
        <v>5925</v>
      </c>
      <c r="CA12" s="3">
        <v>8</v>
      </c>
      <c r="CB12" s="3">
        <v>5195.8387096774195</v>
      </c>
      <c r="CC12" s="3">
        <v>22.387096774193548</v>
      </c>
      <c r="CD12" s="3">
        <v>211.96774193548387</v>
      </c>
      <c r="CE12" s="3">
        <v>81.129032258064512</v>
      </c>
      <c r="CF12" s="3">
        <v>12.806451612903226</v>
      </c>
      <c r="CG12" s="3">
        <v>64.322580645161295</v>
      </c>
      <c r="CH12" s="3">
        <v>75.290322580645167</v>
      </c>
      <c r="CI12" s="3">
        <v>25.35483870967742</v>
      </c>
      <c r="CJ12" s="3">
        <v>370.22580645161293</v>
      </c>
      <c r="CK12" s="67">
        <v>5689</v>
      </c>
      <c r="CL12" s="3">
        <v>9</v>
      </c>
      <c r="CM12" s="3">
        <v>5358.4333333333334</v>
      </c>
      <c r="CN12" s="3">
        <v>20.6</v>
      </c>
      <c r="CO12" s="3">
        <v>227.1</v>
      </c>
      <c r="CP12" s="3">
        <v>73.86666666666666</v>
      </c>
      <c r="CQ12" s="3">
        <v>9.1333333333333329</v>
      </c>
      <c r="CR12" s="3">
        <v>50.366666666666667</v>
      </c>
      <c r="CS12" s="3">
        <v>60.2</v>
      </c>
      <c r="CT12" s="3">
        <v>24.966666666666665</v>
      </c>
      <c r="CU12" s="3">
        <v>360.46666666666664</v>
      </c>
      <c r="CV12" s="67">
        <v>5825</v>
      </c>
      <c r="CW12" s="3">
        <v>10</v>
      </c>
      <c r="CX12" s="3">
        <v>5241.0333333333338</v>
      </c>
      <c r="CY12" s="3">
        <v>21.7</v>
      </c>
      <c r="CZ12" s="3">
        <v>210.03333333333333</v>
      </c>
      <c r="DA12" s="3">
        <v>72.5</v>
      </c>
      <c r="DB12" s="3">
        <v>10.266666666666667</v>
      </c>
      <c r="DC12" s="3">
        <v>46.1</v>
      </c>
      <c r="DD12" s="3">
        <v>32.4</v>
      </c>
      <c r="DE12" s="3">
        <v>24.8</v>
      </c>
      <c r="DF12" s="3">
        <v>338.9</v>
      </c>
      <c r="DG12" s="67">
        <v>5659</v>
      </c>
      <c r="DH12" s="3">
        <v>11</v>
      </c>
      <c r="DI12" s="3">
        <v>4884.4333333333334</v>
      </c>
      <c r="DJ12" s="3">
        <v>22.4</v>
      </c>
      <c r="DK12" s="3">
        <v>212.93333333333334</v>
      </c>
      <c r="DL12" s="3">
        <v>73.966666666666669</v>
      </c>
      <c r="DM12" s="3">
        <v>9.3333333333333339</v>
      </c>
      <c r="DN12" s="3">
        <v>45.4</v>
      </c>
      <c r="DO12" s="3">
        <v>15.433333333333334</v>
      </c>
      <c r="DP12" s="3">
        <v>24.2</v>
      </c>
      <c r="DQ12" s="3">
        <v>341.63333333333327</v>
      </c>
      <c r="DR12" s="67">
        <v>5288</v>
      </c>
      <c r="DS12" s="3">
        <v>12</v>
      </c>
      <c r="DT12" s="3">
        <v>4413.1935483870966</v>
      </c>
      <c r="DU12" s="3">
        <v>19.419354838709676</v>
      </c>
      <c r="DV12" s="3">
        <v>168.7741935483871</v>
      </c>
      <c r="DW12" s="3">
        <v>61.70967741935484</v>
      </c>
      <c r="DX12" s="3">
        <v>8.2903225806451619</v>
      </c>
      <c r="DY12" s="3">
        <v>39.193548387096776</v>
      </c>
      <c r="DZ12" s="3">
        <v>5.741935483870968</v>
      </c>
      <c r="EA12" s="3">
        <v>21.516129032258064</v>
      </c>
      <c r="EB12" s="3">
        <v>277.9677419354839</v>
      </c>
      <c r="EC12" s="67">
        <v>4738</v>
      </c>
    </row>
  </sheetData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topLeftCell="A28" workbookViewId="0">
      <selection activeCell="A54" sqref="A54"/>
    </sheetView>
  </sheetViews>
  <sheetFormatPr defaultRowHeight="15" x14ac:dyDescent="0.2"/>
  <sheetData>
    <row r="1" spans="1:12" ht="30.75" thickBot="1" x14ac:dyDescent="0.3">
      <c r="A1" s="26" t="s">
        <v>25</v>
      </c>
      <c r="B1" s="26" t="s">
        <v>24</v>
      </c>
      <c r="C1" s="28" t="s">
        <v>23</v>
      </c>
      <c r="D1" s="27" t="s">
        <v>22</v>
      </c>
      <c r="E1" s="26" t="s">
        <v>21</v>
      </c>
      <c r="F1" s="26" t="s">
        <v>20</v>
      </c>
      <c r="G1" s="26" t="s">
        <v>19</v>
      </c>
      <c r="H1" s="26" t="s">
        <v>18</v>
      </c>
      <c r="I1" s="26" t="s">
        <v>17</v>
      </c>
      <c r="J1" s="26" t="s">
        <v>16</v>
      </c>
      <c r="K1" s="26" t="s">
        <v>15</v>
      </c>
      <c r="L1" s="25" t="s">
        <v>14</v>
      </c>
    </row>
    <row r="2" spans="1:12" x14ac:dyDescent="0.2">
      <c r="A2" s="24" t="s">
        <v>32</v>
      </c>
      <c r="B2" s="23" t="s">
        <v>31</v>
      </c>
      <c r="C2" s="23">
        <v>202</v>
      </c>
      <c r="D2" s="22">
        <v>1</v>
      </c>
      <c r="E2" s="20">
        <v>12336</v>
      </c>
      <c r="F2" s="20">
        <v>282</v>
      </c>
      <c r="G2" s="20">
        <v>1705</v>
      </c>
      <c r="H2" s="20">
        <v>1027</v>
      </c>
      <c r="I2" s="20">
        <v>275</v>
      </c>
      <c r="J2" s="20">
        <v>2811</v>
      </c>
      <c r="K2" s="20">
        <f t="shared" ref="K2:K14" si="0">SUM(G2:J2)</f>
        <v>5818</v>
      </c>
      <c r="L2" s="19">
        <f t="shared" ref="L2:L14" si="1">SUM(E2:J2)</f>
        <v>18436</v>
      </c>
    </row>
    <row r="3" spans="1:12" x14ac:dyDescent="0.2">
      <c r="A3" s="18" t="s">
        <v>32</v>
      </c>
      <c r="B3" s="17" t="s">
        <v>31</v>
      </c>
      <c r="C3" s="17">
        <v>202</v>
      </c>
      <c r="D3" s="16">
        <v>2</v>
      </c>
      <c r="E3" s="14">
        <v>11622</v>
      </c>
      <c r="F3" s="14">
        <v>263</v>
      </c>
      <c r="G3" s="14">
        <v>1783</v>
      </c>
      <c r="H3" s="14">
        <v>741</v>
      </c>
      <c r="I3" s="14">
        <v>74</v>
      </c>
      <c r="J3" s="14">
        <v>2425</v>
      </c>
      <c r="K3" s="14">
        <f t="shared" si="0"/>
        <v>5023</v>
      </c>
      <c r="L3" s="13">
        <f t="shared" si="1"/>
        <v>16908</v>
      </c>
    </row>
    <row r="4" spans="1:12" x14ac:dyDescent="0.2">
      <c r="A4" s="18" t="s">
        <v>32</v>
      </c>
      <c r="B4" s="17" t="s">
        <v>31</v>
      </c>
      <c r="C4" s="17">
        <v>202</v>
      </c>
      <c r="D4" s="16">
        <v>3</v>
      </c>
      <c r="E4" s="14">
        <v>10301</v>
      </c>
      <c r="F4" s="14">
        <v>366</v>
      </c>
      <c r="G4" s="14">
        <v>1659</v>
      </c>
      <c r="H4" s="14">
        <v>772</v>
      </c>
      <c r="I4" s="14">
        <v>122</v>
      </c>
      <c r="J4" s="14">
        <v>2725</v>
      </c>
      <c r="K4" s="14">
        <f t="shared" si="0"/>
        <v>5278</v>
      </c>
      <c r="L4" s="13">
        <f t="shared" si="1"/>
        <v>15945</v>
      </c>
    </row>
    <row r="5" spans="1:12" x14ac:dyDescent="0.2">
      <c r="A5" s="18" t="s">
        <v>32</v>
      </c>
      <c r="B5" s="17" t="s">
        <v>31</v>
      </c>
      <c r="C5" s="17">
        <v>202</v>
      </c>
      <c r="D5" s="16">
        <v>4</v>
      </c>
      <c r="E5" s="14">
        <v>12601</v>
      </c>
      <c r="F5" s="14">
        <v>300</v>
      </c>
      <c r="G5" s="14">
        <v>2010</v>
      </c>
      <c r="H5" s="14">
        <v>914</v>
      </c>
      <c r="I5" s="14">
        <v>145</v>
      </c>
      <c r="J5" s="14">
        <v>2761</v>
      </c>
      <c r="K5" s="14">
        <f t="shared" si="0"/>
        <v>5830</v>
      </c>
      <c r="L5" s="13">
        <f t="shared" si="1"/>
        <v>18731</v>
      </c>
    </row>
    <row r="6" spans="1:12" x14ac:dyDescent="0.2">
      <c r="A6" s="18" t="s">
        <v>32</v>
      </c>
      <c r="B6" s="17" t="s">
        <v>31</v>
      </c>
      <c r="C6" s="17">
        <v>202</v>
      </c>
      <c r="D6" s="16">
        <v>5</v>
      </c>
      <c r="E6" s="14">
        <v>12298</v>
      </c>
      <c r="F6" s="14">
        <v>300</v>
      </c>
      <c r="G6" s="14">
        <v>2065</v>
      </c>
      <c r="H6" s="14">
        <v>823</v>
      </c>
      <c r="I6" s="14">
        <v>114</v>
      </c>
      <c r="J6" s="14">
        <v>3034</v>
      </c>
      <c r="K6" s="14">
        <f t="shared" si="0"/>
        <v>6036</v>
      </c>
      <c r="L6" s="13">
        <f t="shared" si="1"/>
        <v>18634</v>
      </c>
    </row>
    <row r="7" spans="1:12" x14ac:dyDescent="0.2">
      <c r="A7" s="18" t="s">
        <v>32</v>
      </c>
      <c r="B7" s="17" t="s">
        <v>31</v>
      </c>
      <c r="C7" s="17">
        <v>202</v>
      </c>
      <c r="D7" s="16">
        <v>6</v>
      </c>
      <c r="E7" s="14">
        <v>13233</v>
      </c>
      <c r="F7" s="14">
        <v>343</v>
      </c>
      <c r="G7" s="14">
        <v>1881</v>
      </c>
      <c r="H7" s="14">
        <v>762</v>
      </c>
      <c r="I7" s="14">
        <v>189</v>
      </c>
      <c r="J7" s="14">
        <v>2797</v>
      </c>
      <c r="K7" s="14">
        <f t="shared" si="0"/>
        <v>5629</v>
      </c>
      <c r="L7" s="13">
        <f t="shared" si="1"/>
        <v>19205</v>
      </c>
    </row>
    <row r="8" spans="1:12" x14ac:dyDescent="0.2">
      <c r="A8" s="18" t="s">
        <v>32</v>
      </c>
      <c r="B8" s="17" t="s">
        <v>31</v>
      </c>
      <c r="C8" s="17">
        <v>202</v>
      </c>
      <c r="D8" s="16">
        <v>7</v>
      </c>
      <c r="E8" s="14">
        <v>12093</v>
      </c>
      <c r="F8" s="14">
        <v>273</v>
      </c>
      <c r="G8" s="14">
        <v>2001</v>
      </c>
      <c r="H8" s="14">
        <v>1034</v>
      </c>
      <c r="I8" s="14">
        <v>130</v>
      </c>
      <c r="J8" s="14">
        <v>2540</v>
      </c>
      <c r="K8" s="14">
        <f t="shared" si="0"/>
        <v>5705</v>
      </c>
      <c r="L8" s="13">
        <f t="shared" si="1"/>
        <v>18071</v>
      </c>
    </row>
    <row r="9" spans="1:12" x14ac:dyDescent="0.2">
      <c r="A9" s="18" t="s">
        <v>32</v>
      </c>
      <c r="B9" s="17" t="s">
        <v>31</v>
      </c>
      <c r="C9" s="17">
        <v>202</v>
      </c>
      <c r="D9" s="16">
        <v>8</v>
      </c>
      <c r="E9" s="14">
        <v>15831</v>
      </c>
      <c r="F9" s="14">
        <v>392</v>
      </c>
      <c r="G9" s="14">
        <v>2685</v>
      </c>
      <c r="H9" s="14">
        <v>1634</v>
      </c>
      <c r="I9" s="14">
        <v>199</v>
      </c>
      <c r="J9" s="14">
        <v>3476</v>
      </c>
      <c r="K9" s="14">
        <f t="shared" si="0"/>
        <v>7994</v>
      </c>
      <c r="L9" s="13">
        <f t="shared" si="1"/>
        <v>24217</v>
      </c>
    </row>
    <row r="10" spans="1:12" x14ac:dyDescent="0.2">
      <c r="A10" s="18" t="s">
        <v>32</v>
      </c>
      <c r="B10" s="17" t="s">
        <v>31</v>
      </c>
      <c r="C10" s="17">
        <v>202</v>
      </c>
      <c r="D10" s="16">
        <v>9</v>
      </c>
      <c r="E10" s="14">
        <v>13477</v>
      </c>
      <c r="F10" s="14">
        <v>328</v>
      </c>
      <c r="G10" s="14">
        <v>2352</v>
      </c>
      <c r="H10" s="14">
        <v>1422</v>
      </c>
      <c r="I10" s="14">
        <v>179</v>
      </c>
      <c r="J10" s="14">
        <v>3304</v>
      </c>
      <c r="K10" s="14">
        <f t="shared" si="0"/>
        <v>7257</v>
      </c>
      <c r="L10" s="13">
        <f t="shared" si="1"/>
        <v>21062</v>
      </c>
    </row>
    <row r="11" spans="1:12" x14ac:dyDescent="0.2">
      <c r="A11" s="18" t="s">
        <v>32</v>
      </c>
      <c r="B11" s="17" t="s">
        <v>31</v>
      </c>
      <c r="C11" s="17">
        <v>202</v>
      </c>
      <c r="D11" s="16">
        <v>10</v>
      </c>
      <c r="E11" s="14">
        <v>12125</v>
      </c>
      <c r="F11" s="14">
        <v>355</v>
      </c>
      <c r="G11" s="14">
        <v>2398</v>
      </c>
      <c r="H11" s="14">
        <v>1239</v>
      </c>
      <c r="I11" s="14">
        <v>168</v>
      </c>
      <c r="J11" s="14">
        <v>3417</v>
      </c>
      <c r="K11" s="14">
        <f t="shared" si="0"/>
        <v>7222</v>
      </c>
      <c r="L11" s="13">
        <f t="shared" si="1"/>
        <v>19702</v>
      </c>
    </row>
    <row r="12" spans="1:12" x14ac:dyDescent="0.2">
      <c r="A12" s="18" t="s">
        <v>32</v>
      </c>
      <c r="B12" s="17" t="s">
        <v>31</v>
      </c>
      <c r="C12" s="17">
        <v>202</v>
      </c>
      <c r="D12" s="16">
        <v>11</v>
      </c>
      <c r="E12" s="14">
        <v>10960</v>
      </c>
      <c r="F12" s="14">
        <v>387</v>
      </c>
      <c r="G12" s="14">
        <v>2257</v>
      </c>
      <c r="H12" s="14">
        <v>1120</v>
      </c>
      <c r="I12" s="14">
        <v>219</v>
      </c>
      <c r="J12" s="14">
        <v>3207</v>
      </c>
      <c r="K12" s="14">
        <f t="shared" si="0"/>
        <v>6803</v>
      </c>
      <c r="L12" s="13">
        <f t="shared" si="1"/>
        <v>18150</v>
      </c>
    </row>
    <row r="13" spans="1:12" ht="15.75" thickBot="1" x14ac:dyDescent="0.25">
      <c r="A13" s="12" t="s">
        <v>32</v>
      </c>
      <c r="B13" s="11" t="s">
        <v>31</v>
      </c>
      <c r="C13" s="11">
        <v>202</v>
      </c>
      <c r="D13" s="10">
        <v>12</v>
      </c>
      <c r="E13" s="8">
        <v>10760</v>
      </c>
      <c r="F13" s="8">
        <v>300</v>
      </c>
      <c r="G13" s="8">
        <v>2469</v>
      </c>
      <c r="H13" s="8">
        <v>1151</v>
      </c>
      <c r="I13" s="8">
        <v>112</v>
      </c>
      <c r="J13" s="8">
        <v>2658</v>
      </c>
      <c r="K13" s="8">
        <f t="shared" si="0"/>
        <v>6390</v>
      </c>
      <c r="L13" s="7">
        <f t="shared" si="1"/>
        <v>17450</v>
      </c>
    </row>
    <row r="14" spans="1:12" ht="15.75" thickBot="1" x14ac:dyDescent="0.25">
      <c r="A14" s="73"/>
      <c r="B14" s="74"/>
      <c r="C14" s="71" t="s">
        <v>30</v>
      </c>
      <c r="D14" s="72"/>
      <c r="E14" s="38">
        <v>12303</v>
      </c>
      <c r="F14" s="38">
        <v>324</v>
      </c>
      <c r="G14" s="38">
        <v>2105</v>
      </c>
      <c r="H14" s="38">
        <v>1053</v>
      </c>
      <c r="I14" s="38">
        <v>161</v>
      </c>
      <c r="J14" s="38">
        <v>2930</v>
      </c>
      <c r="K14" s="5">
        <f t="shared" si="0"/>
        <v>6249</v>
      </c>
      <c r="L14" s="4">
        <f t="shared" si="1"/>
        <v>18876</v>
      </c>
    </row>
    <row r="15" spans="1:12" ht="15.75" thickBot="1" x14ac:dyDescent="0.25"/>
    <row r="16" spans="1:12" ht="30.75" thickBot="1" x14ac:dyDescent="0.3">
      <c r="A16" s="26" t="s">
        <v>25</v>
      </c>
      <c r="B16" s="26" t="s">
        <v>24</v>
      </c>
      <c r="C16" s="28" t="s">
        <v>23</v>
      </c>
      <c r="D16" s="27" t="s">
        <v>22</v>
      </c>
      <c r="E16" s="26" t="s">
        <v>21</v>
      </c>
      <c r="F16" s="26" t="s">
        <v>20</v>
      </c>
      <c r="G16" s="26" t="s">
        <v>19</v>
      </c>
      <c r="H16" s="26" t="s">
        <v>18</v>
      </c>
      <c r="I16" s="26" t="s">
        <v>17</v>
      </c>
      <c r="J16" s="26" t="s">
        <v>16</v>
      </c>
      <c r="K16" s="26" t="s">
        <v>15</v>
      </c>
      <c r="L16" s="25" t="s">
        <v>14</v>
      </c>
    </row>
    <row r="17" spans="1:12" x14ac:dyDescent="0.2">
      <c r="A17" s="24">
        <v>81</v>
      </c>
      <c r="B17" s="23" t="s">
        <v>13</v>
      </c>
      <c r="C17" s="23">
        <v>1247</v>
      </c>
      <c r="D17" s="22">
        <v>1</v>
      </c>
      <c r="E17" s="21">
        <v>13381</v>
      </c>
      <c r="F17" s="21">
        <v>86</v>
      </c>
      <c r="G17" s="21">
        <v>1178</v>
      </c>
      <c r="H17" s="21">
        <v>691</v>
      </c>
      <c r="I17" s="21">
        <v>164</v>
      </c>
      <c r="J17" s="21">
        <v>198</v>
      </c>
      <c r="K17" s="14">
        <f t="shared" ref="K17:K22" si="2">SUM(G17:J17)</f>
        <v>2231</v>
      </c>
      <c r="L17" s="13">
        <f t="shared" ref="L17:L22" si="3">SUM(E17:J17)</f>
        <v>15698</v>
      </c>
    </row>
    <row r="18" spans="1:12" x14ac:dyDescent="0.2">
      <c r="A18" s="18">
        <v>81</v>
      </c>
      <c r="B18" s="17" t="s">
        <v>13</v>
      </c>
      <c r="C18" s="17">
        <v>1247</v>
      </c>
      <c r="D18" s="16">
        <v>2</v>
      </c>
      <c r="E18" s="15">
        <v>13254</v>
      </c>
      <c r="F18" s="15">
        <v>97</v>
      </c>
      <c r="G18" s="15">
        <v>1166</v>
      </c>
      <c r="H18" s="15">
        <v>663</v>
      </c>
      <c r="I18" s="15">
        <v>140</v>
      </c>
      <c r="J18" s="15">
        <v>202</v>
      </c>
      <c r="K18" s="14">
        <f t="shared" si="2"/>
        <v>2171</v>
      </c>
      <c r="L18" s="13">
        <f t="shared" si="3"/>
        <v>15522</v>
      </c>
    </row>
    <row r="19" spans="1:12" x14ac:dyDescent="0.2">
      <c r="A19" s="18">
        <v>81</v>
      </c>
      <c r="B19" s="17" t="s">
        <v>13</v>
      </c>
      <c r="C19" s="17">
        <v>1247</v>
      </c>
      <c r="D19" s="16">
        <v>3</v>
      </c>
      <c r="E19" s="15">
        <v>13083</v>
      </c>
      <c r="F19" s="15">
        <v>91</v>
      </c>
      <c r="G19" s="15">
        <v>1181</v>
      </c>
      <c r="H19" s="15">
        <v>645</v>
      </c>
      <c r="I19" s="15">
        <v>136</v>
      </c>
      <c r="J19" s="15">
        <v>188</v>
      </c>
      <c r="K19" s="14">
        <f t="shared" si="2"/>
        <v>2150</v>
      </c>
      <c r="L19" s="13">
        <f t="shared" si="3"/>
        <v>15324</v>
      </c>
    </row>
    <row r="20" spans="1:12" x14ac:dyDescent="0.2">
      <c r="A20" s="18">
        <v>81</v>
      </c>
      <c r="B20" s="17" t="s">
        <v>13</v>
      </c>
      <c r="C20" s="17">
        <v>1247</v>
      </c>
      <c r="D20" s="16">
        <v>4</v>
      </c>
      <c r="E20" s="15">
        <v>15012</v>
      </c>
      <c r="F20" s="15">
        <v>99</v>
      </c>
      <c r="G20" s="15">
        <v>1279</v>
      </c>
      <c r="H20" s="15">
        <v>683</v>
      </c>
      <c r="I20" s="15">
        <v>142</v>
      </c>
      <c r="J20" s="15">
        <v>206</v>
      </c>
      <c r="K20" s="14">
        <f t="shared" si="2"/>
        <v>2310</v>
      </c>
      <c r="L20" s="13">
        <f t="shared" si="3"/>
        <v>17421</v>
      </c>
    </row>
    <row r="21" spans="1:12" ht="15.75" thickBot="1" x14ac:dyDescent="0.25">
      <c r="A21" s="37">
        <v>81</v>
      </c>
      <c r="B21" s="36" t="s">
        <v>13</v>
      </c>
      <c r="C21" s="36">
        <v>1247</v>
      </c>
      <c r="D21" s="35">
        <v>12</v>
      </c>
      <c r="E21" s="34">
        <v>14305</v>
      </c>
      <c r="F21" s="34">
        <v>98</v>
      </c>
      <c r="G21" s="34">
        <v>1103</v>
      </c>
      <c r="H21" s="34">
        <v>635</v>
      </c>
      <c r="I21" s="34">
        <v>147</v>
      </c>
      <c r="J21" s="34">
        <v>196</v>
      </c>
      <c r="K21" s="33">
        <f t="shared" si="2"/>
        <v>2081</v>
      </c>
      <c r="L21" s="32">
        <f t="shared" si="3"/>
        <v>16484</v>
      </c>
    </row>
    <row r="22" spans="1:12" ht="15.75" thickBot="1" x14ac:dyDescent="0.25">
      <c r="A22" s="75" t="s">
        <v>29</v>
      </c>
      <c r="B22" s="76"/>
      <c r="C22" s="77" t="s">
        <v>28</v>
      </c>
      <c r="D22" s="78"/>
      <c r="E22" s="31">
        <v>13807</v>
      </c>
      <c r="F22" s="31">
        <v>94</v>
      </c>
      <c r="G22" s="31">
        <v>1181</v>
      </c>
      <c r="H22" s="31">
        <v>663</v>
      </c>
      <c r="I22" s="31">
        <v>146</v>
      </c>
      <c r="J22" s="31">
        <v>198</v>
      </c>
      <c r="K22" s="30">
        <f t="shared" si="2"/>
        <v>2188</v>
      </c>
      <c r="L22" s="29">
        <f t="shared" si="3"/>
        <v>16089</v>
      </c>
    </row>
    <row r="23" spans="1:12" ht="15.75" thickBot="1" x14ac:dyDescent="0.25"/>
    <row r="24" spans="1:12" ht="30.75" thickBot="1" x14ac:dyDescent="0.3">
      <c r="A24" s="26" t="s">
        <v>25</v>
      </c>
      <c r="B24" s="26" t="s">
        <v>24</v>
      </c>
      <c r="C24" s="28" t="s">
        <v>23</v>
      </c>
      <c r="D24" s="27" t="s">
        <v>22</v>
      </c>
      <c r="E24" s="26" t="s">
        <v>21</v>
      </c>
      <c r="F24" s="26" t="s">
        <v>20</v>
      </c>
      <c r="G24" s="26" t="s">
        <v>19</v>
      </c>
      <c r="H24" s="26" t="s">
        <v>18</v>
      </c>
      <c r="I24" s="26" t="s">
        <v>17</v>
      </c>
      <c r="J24" s="26" t="s">
        <v>16</v>
      </c>
      <c r="K24" s="26" t="s">
        <v>15</v>
      </c>
      <c r="L24" s="25" t="s">
        <v>14</v>
      </c>
    </row>
    <row r="25" spans="1:12" x14ac:dyDescent="0.2">
      <c r="A25" s="24">
        <v>82</v>
      </c>
      <c r="B25" s="23" t="s">
        <v>13</v>
      </c>
      <c r="C25" s="23">
        <v>1166</v>
      </c>
      <c r="D25" s="22">
        <v>1</v>
      </c>
      <c r="E25" s="21">
        <v>3761</v>
      </c>
      <c r="F25" s="21">
        <v>65</v>
      </c>
      <c r="G25" s="21">
        <v>185</v>
      </c>
      <c r="H25" s="21">
        <v>89</v>
      </c>
      <c r="I25" s="21">
        <v>15</v>
      </c>
      <c r="J25" s="21">
        <v>33</v>
      </c>
      <c r="K25" s="20">
        <f t="shared" ref="K25:K37" si="4">SUM(G25:J25)</f>
        <v>322</v>
      </c>
      <c r="L25" s="19">
        <f t="shared" ref="L25:L37" si="5">SUM(E25:J25)</f>
        <v>4148</v>
      </c>
    </row>
    <row r="26" spans="1:12" x14ac:dyDescent="0.2">
      <c r="A26" s="18">
        <v>82</v>
      </c>
      <c r="B26" s="17" t="s">
        <v>13</v>
      </c>
      <c r="C26" s="17">
        <v>1166</v>
      </c>
      <c r="D26" s="16">
        <v>2</v>
      </c>
      <c r="E26" s="15">
        <v>4056</v>
      </c>
      <c r="F26" s="15">
        <v>69</v>
      </c>
      <c r="G26" s="15">
        <v>213</v>
      </c>
      <c r="H26" s="15">
        <v>101</v>
      </c>
      <c r="I26" s="15">
        <v>18</v>
      </c>
      <c r="J26" s="15">
        <v>41</v>
      </c>
      <c r="K26" s="14">
        <f t="shared" si="4"/>
        <v>373</v>
      </c>
      <c r="L26" s="13">
        <f t="shared" si="5"/>
        <v>4498</v>
      </c>
    </row>
    <row r="27" spans="1:12" x14ac:dyDescent="0.2">
      <c r="A27" s="18">
        <v>82</v>
      </c>
      <c r="B27" s="17" t="s">
        <v>13</v>
      </c>
      <c r="C27" s="17">
        <v>1166</v>
      </c>
      <c r="D27" s="16">
        <v>3</v>
      </c>
      <c r="E27" s="15">
        <v>3888</v>
      </c>
      <c r="F27" s="15">
        <v>62</v>
      </c>
      <c r="G27" s="15">
        <v>196</v>
      </c>
      <c r="H27" s="15">
        <v>94</v>
      </c>
      <c r="I27" s="15">
        <v>19</v>
      </c>
      <c r="J27" s="15">
        <v>41</v>
      </c>
      <c r="K27" s="14">
        <f t="shared" si="4"/>
        <v>350</v>
      </c>
      <c r="L27" s="13">
        <f t="shared" si="5"/>
        <v>4300</v>
      </c>
    </row>
    <row r="28" spans="1:12" x14ac:dyDescent="0.2">
      <c r="A28" s="18">
        <v>82</v>
      </c>
      <c r="B28" s="17" t="s">
        <v>13</v>
      </c>
      <c r="C28" s="17">
        <v>1166</v>
      </c>
      <c r="D28" s="16">
        <v>4</v>
      </c>
      <c r="E28" s="15">
        <v>3996</v>
      </c>
      <c r="F28" s="15">
        <v>65</v>
      </c>
      <c r="G28" s="15">
        <v>199</v>
      </c>
      <c r="H28" s="15">
        <v>103</v>
      </c>
      <c r="I28" s="15">
        <v>18</v>
      </c>
      <c r="J28" s="15">
        <v>54</v>
      </c>
      <c r="K28" s="14">
        <f t="shared" si="4"/>
        <v>374</v>
      </c>
      <c r="L28" s="13">
        <f t="shared" si="5"/>
        <v>4435</v>
      </c>
    </row>
    <row r="29" spans="1:12" x14ac:dyDescent="0.2">
      <c r="A29" s="18">
        <v>82</v>
      </c>
      <c r="B29" s="17" t="s">
        <v>13</v>
      </c>
      <c r="C29" s="17">
        <v>1166</v>
      </c>
      <c r="D29" s="16">
        <v>5</v>
      </c>
      <c r="E29" s="15">
        <v>4058</v>
      </c>
      <c r="F29" s="15">
        <v>63</v>
      </c>
      <c r="G29" s="15">
        <v>202</v>
      </c>
      <c r="H29" s="15">
        <v>106</v>
      </c>
      <c r="I29" s="15">
        <v>17</v>
      </c>
      <c r="J29" s="15">
        <v>60</v>
      </c>
      <c r="K29" s="14">
        <f t="shared" si="4"/>
        <v>385</v>
      </c>
      <c r="L29" s="13">
        <f t="shared" si="5"/>
        <v>4506</v>
      </c>
    </row>
    <row r="30" spans="1:12" x14ac:dyDescent="0.2">
      <c r="A30" s="18">
        <v>82</v>
      </c>
      <c r="B30" s="17" t="s">
        <v>13</v>
      </c>
      <c r="C30" s="17">
        <v>1166</v>
      </c>
      <c r="D30" s="16">
        <v>6</v>
      </c>
      <c r="E30" s="15">
        <v>4207</v>
      </c>
      <c r="F30" s="15">
        <v>64</v>
      </c>
      <c r="G30" s="15">
        <v>227</v>
      </c>
      <c r="H30" s="15">
        <v>120</v>
      </c>
      <c r="I30" s="15">
        <v>19</v>
      </c>
      <c r="J30" s="15">
        <v>62</v>
      </c>
      <c r="K30" s="14">
        <f t="shared" si="4"/>
        <v>428</v>
      </c>
      <c r="L30" s="13">
        <f t="shared" si="5"/>
        <v>4699</v>
      </c>
    </row>
    <row r="31" spans="1:12" x14ac:dyDescent="0.2">
      <c r="A31" s="18">
        <v>82</v>
      </c>
      <c r="B31" s="17" t="s">
        <v>13</v>
      </c>
      <c r="C31" s="17">
        <v>1166</v>
      </c>
      <c r="D31" s="16">
        <v>7</v>
      </c>
      <c r="E31" s="15">
        <v>4980</v>
      </c>
      <c r="F31" s="15">
        <v>62</v>
      </c>
      <c r="G31" s="15">
        <v>240</v>
      </c>
      <c r="H31" s="15">
        <v>120</v>
      </c>
      <c r="I31" s="15">
        <v>18</v>
      </c>
      <c r="J31" s="15">
        <v>63</v>
      </c>
      <c r="K31" s="14">
        <f t="shared" si="4"/>
        <v>441</v>
      </c>
      <c r="L31" s="13">
        <f t="shared" si="5"/>
        <v>5483</v>
      </c>
    </row>
    <row r="32" spans="1:12" x14ac:dyDescent="0.2">
      <c r="A32" s="18">
        <v>82</v>
      </c>
      <c r="B32" s="17" t="s">
        <v>13</v>
      </c>
      <c r="C32" s="17">
        <v>1166</v>
      </c>
      <c r="D32" s="16">
        <v>8</v>
      </c>
      <c r="E32" s="15">
        <v>4956</v>
      </c>
      <c r="F32" s="15">
        <v>63</v>
      </c>
      <c r="G32" s="15">
        <v>235</v>
      </c>
      <c r="H32" s="15">
        <v>117</v>
      </c>
      <c r="I32" s="15">
        <v>16</v>
      </c>
      <c r="J32" s="15">
        <v>55</v>
      </c>
      <c r="K32" s="14">
        <f t="shared" si="4"/>
        <v>423</v>
      </c>
      <c r="L32" s="13">
        <f t="shared" si="5"/>
        <v>5442</v>
      </c>
    </row>
    <row r="33" spans="1:12" x14ac:dyDescent="0.2">
      <c r="A33" s="18">
        <v>82</v>
      </c>
      <c r="B33" s="17" t="s">
        <v>13</v>
      </c>
      <c r="C33" s="17">
        <v>1166</v>
      </c>
      <c r="D33" s="16">
        <v>9</v>
      </c>
      <c r="E33" s="15">
        <v>4398</v>
      </c>
      <c r="F33" s="15">
        <v>64</v>
      </c>
      <c r="G33" s="15">
        <v>232</v>
      </c>
      <c r="H33" s="15">
        <v>125</v>
      </c>
      <c r="I33" s="15">
        <v>18</v>
      </c>
      <c r="J33" s="15">
        <v>65</v>
      </c>
      <c r="K33" s="14">
        <f t="shared" si="4"/>
        <v>440</v>
      </c>
      <c r="L33" s="13">
        <f t="shared" si="5"/>
        <v>4902</v>
      </c>
    </row>
    <row r="34" spans="1:12" x14ac:dyDescent="0.2">
      <c r="A34" s="18">
        <v>82</v>
      </c>
      <c r="B34" s="17" t="s">
        <v>13</v>
      </c>
      <c r="C34" s="17">
        <v>1166</v>
      </c>
      <c r="D34" s="16">
        <v>10</v>
      </c>
      <c r="E34" s="15">
        <v>4075</v>
      </c>
      <c r="F34" s="15">
        <v>66</v>
      </c>
      <c r="G34" s="15">
        <v>233</v>
      </c>
      <c r="H34" s="15">
        <v>127</v>
      </c>
      <c r="I34" s="15">
        <v>20</v>
      </c>
      <c r="J34" s="15">
        <v>57</v>
      </c>
      <c r="K34" s="14">
        <f t="shared" si="4"/>
        <v>437</v>
      </c>
      <c r="L34" s="13">
        <f t="shared" si="5"/>
        <v>4578</v>
      </c>
    </row>
    <row r="35" spans="1:12" x14ac:dyDescent="0.2">
      <c r="A35" s="18">
        <v>82</v>
      </c>
      <c r="B35" s="17" t="s">
        <v>13</v>
      </c>
      <c r="C35" s="17">
        <v>1166</v>
      </c>
      <c r="D35" s="16">
        <v>11</v>
      </c>
      <c r="E35" s="15">
        <v>4019</v>
      </c>
      <c r="F35" s="15">
        <v>63</v>
      </c>
      <c r="G35" s="15">
        <v>230</v>
      </c>
      <c r="H35" s="15">
        <v>121</v>
      </c>
      <c r="I35" s="15">
        <v>19</v>
      </c>
      <c r="J35" s="15">
        <v>55</v>
      </c>
      <c r="K35" s="14">
        <f t="shared" si="4"/>
        <v>425</v>
      </c>
      <c r="L35" s="13">
        <f t="shared" si="5"/>
        <v>4507</v>
      </c>
    </row>
    <row r="36" spans="1:12" ht="15.75" thickBot="1" x14ac:dyDescent="0.25">
      <c r="A36" s="12">
        <v>82</v>
      </c>
      <c r="B36" s="11" t="s">
        <v>13</v>
      </c>
      <c r="C36" s="11">
        <v>1166</v>
      </c>
      <c r="D36" s="10">
        <v>12</v>
      </c>
      <c r="E36" s="9">
        <v>4059</v>
      </c>
      <c r="F36" s="9">
        <v>65</v>
      </c>
      <c r="G36" s="9">
        <v>225</v>
      </c>
      <c r="H36" s="9">
        <v>111</v>
      </c>
      <c r="I36" s="9">
        <v>19</v>
      </c>
      <c r="J36" s="9">
        <v>48</v>
      </c>
      <c r="K36" s="8">
        <f t="shared" si="4"/>
        <v>403</v>
      </c>
      <c r="L36" s="7">
        <f t="shared" si="5"/>
        <v>4527</v>
      </c>
    </row>
    <row r="37" spans="1:12" ht="15.75" thickBot="1" x14ac:dyDescent="0.25">
      <c r="A37" s="69" t="s">
        <v>27</v>
      </c>
      <c r="B37" s="70"/>
      <c r="C37" s="71" t="s">
        <v>26</v>
      </c>
      <c r="D37" s="72"/>
      <c r="E37" s="6">
        <v>4204</v>
      </c>
      <c r="F37" s="6">
        <v>64</v>
      </c>
      <c r="G37" s="6">
        <v>218</v>
      </c>
      <c r="H37" s="6">
        <v>111</v>
      </c>
      <c r="I37" s="6">
        <v>18</v>
      </c>
      <c r="J37" s="6">
        <v>53</v>
      </c>
      <c r="K37" s="5">
        <f t="shared" si="4"/>
        <v>400</v>
      </c>
      <c r="L37" s="4">
        <f t="shared" si="5"/>
        <v>4668</v>
      </c>
    </row>
    <row r="38" spans="1:12" ht="15.75" thickBot="1" x14ac:dyDescent="0.25"/>
    <row r="39" spans="1:12" ht="30.75" thickBot="1" x14ac:dyDescent="0.3">
      <c r="A39" s="26" t="s">
        <v>25</v>
      </c>
      <c r="B39" s="26" t="s">
        <v>24</v>
      </c>
      <c r="C39" s="28" t="s">
        <v>23</v>
      </c>
      <c r="D39" s="27" t="s">
        <v>22</v>
      </c>
      <c r="E39" s="26" t="s">
        <v>21</v>
      </c>
      <c r="F39" s="26" t="s">
        <v>20</v>
      </c>
      <c r="G39" s="26" t="s">
        <v>19</v>
      </c>
      <c r="H39" s="26" t="s">
        <v>18</v>
      </c>
      <c r="I39" s="26" t="s">
        <v>17</v>
      </c>
      <c r="J39" s="26" t="s">
        <v>16</v>
      </c>
      <c r="K39" s="26" t="s">
        <v>15</v>
      </c>
      <c r="L39" s="25" t="s">
        <v>14</v>
      </c>
    </row>
    <row r="40" spans="1:12" x14ac:dyDescent="0.2">
      <c r="A40" s="24">
        <v>181</v>
      </c>
      <c r="B40" s="23" t="s">
        <v>13</v>
      </c>
      <c r="C40" s="23">
        <v>1382</v>
      </c>
      <c r="D40" s="22">
        <v>1</v>
      </c>
      <c r="E40" s="21">
        <v>3025</v>
      </c>
      <c r="F40" s="21">
        <v>87</v>
      </c>
      <c r="G40" s="21">
        <v>126</v>
      </c>
      <c r="H40" s="21">
        <v>38</v>
      </c>
      <c r="I40" s="21">
        <v>14</v>
      </c>
      <c r="J40" s="21">
        <v>8</v>
      </c>
      <c r="K40" s="20">
        <f t="shared" ref="K40:K52" si="6">SUM(G40:J40)</f>
        <v>186</v>
      </c>
      <c r="L40" s="19">
        <f t="shared" ref="L40:L52" si="7">SUM(E40:J40)</f>
        <v>3298</v>
      </c>
    </row>
    <row r="41" spans="1:12" x14ac:dyDescent="0.2">
      <c r="A41" s="18">
        <v>181</v>
      </c>
      <c r="B41" s="17" t="s">
        <v>13</v>
      </c>
      <c r="C41" s="17">
        <v>1382</v>
      </c>
      <c r="D41" s="16">
        <v>2</v>
      </c>
      <c r="E41" s="15">
        <v>3251</v>
      </c>
      <c r="F41" s="15">
        <v>90</v>
      </c>
      <c r="G41" s="15">
        <v>132</v>
      </c>
      <c r="H41" s="15">
        <v>41</v>
      </c>
      <c r="I41" s="15">
        <v>15</v>
      </c>
      <c r="J41" s="15">
        <v>10</v>
      </c>
      <c r="K41" s="14">
        <f t="shared" si="6"/>
        <v>198</v>
      </c>
      <c r="L41" s="13">
        <f t="shared" si="7"/>
        <v>3539</v>
      </c>
    </row>
    <row r="42" spans="1:12" x14ac:dyDescent="0.2">
      <c r="A42" s="18">
        <v>181</v>
      </c>
      <c r="B42" s="17" t="s">
        <v>13</v>
      </c>
      <c r="C42" s="17">
        <v>1382</v>
      </c>
      <c r="D42" s="16">
        <v>3</v>
      </c>
      <c r="E42" s="15">
        <v>3180</v>
      </c>
      <c r="F42" s="15">
        <v>88</v>
      </c>
      <c r="G42" s="15">
        <v>134</v>
      </c>
      <c r="H42" s="15">
        <v>43</v>
      </c>
      <c r="I42" s="15">
        <v>16</v>
      </c>
      <c r="J42" s="15">
        <v>12</v>
      </c>
      <c r="K42" s="14">
        <f t="shared" si="6"/>
        <v>205</v>
      </c>
      <c r="L42" s="13">
        <f t="shared" si="7"/>
        <v>3473</v>
      </c>
    </row>
    <row r="43" spans="1:12" x14ac:dyDescent="0.2">
      <c r="A43" s="18">
        <v>181</v>
      </c>
      <c r="B43" s="17" t="s">
        <v>13</v>
      </c>
      <c r="C43" s="17">
        <v>1382</v>
      </c>
      <c r="D43" s="16">
        <v>4</v>
      </c>
      <c r="E43" s="15">
        <v>3806</v>
      </c>
      <c r="F43" s="15">
        <v>91</v>
      </c>
      <c r="G43" s="15">
        <v>158</v>
      </c>
      <c r="H43" s="15">
        <v>52</v>
      </c>
      <c r="I43" s="15">
        <v>16</v>
      </c>
      <c r="J43" s="15">
        <v>16</v>
      </c>
      <c r="K43" s="14">
        <f t="shared" si="6"/>
        <v>242</v>
      </c>
      <c r="L43" s="13">
        <f t="shared" si="7"/>
        <v>4139</v>
      </c>
    </row>
    <row r="44" spans="1:12" x14ac:dyDescent="0.2">
      <c r="A44" s="18">
        <v>181</v>
      </c>
      <c r="B44" s="17" t="s">
        <v>13</v>
      </c>
      <c r="C44" s="17">
        <v>1382</v>
      </c>
      <c r="D44" s="16">
        <v>5</v>
      </c>
      <c r="E44" s="15">
        <v>4436</v>
      </c>
      <c r="F44" s="15">
        <v>92</v>
      </c>
      <c r="G44" s="15">
        <v>178</v>
      </c>
      <c r="H44" s="15">
        <v>62</v>
      </c>
      <c r="I44" s="15">
        <v>23</v>
      </c>
      <c r="J44" s="15">
        <v>15</v>
      </c>
      <c r="K44" s="14">
        <f t="shared" si="6"/>
        <v>278</v>
      </c>
      <c r="L44" s="13">
        <f t="shared" si="7"/>
        <v>4806</v>
      </c>
    </row>
    <row r="45" spans="1:12" x14ac:dyDescent="0.2">
      <c r="A45" s="18">
        <v>181</v>
      </c>
      <c r="B45" s="17" t="s">
        <v>13</v>
      </c>
      <c r="C45" s="17">
        <v>1382</v>
      </c>
      <c r="D45" s="16">
        <v>6</v>
      </c>
      <c r="E45" s="15">
        <v>4412</v>
      </c>
      <c r="F45" s="15">
        <v>94</v>
      </c>
      <c r="G45" s="15">
        <v>189</v>
      </c>
      <c r="H45" s="15">
        <v>79</v>
      </c>
      <c r="I45" s="15">
        <v>44</v>
      </c>
      <c r="J45" s="15">
        <v>21</v>
      </c>
      <c r="K45" s="14">
        <f t="shared" si="6"/>
        <v>333</v>
      </c>
      <c r="L45" s="13">
        <f t="shared" si="7"/>
        <v>4839</v>
      </c>
    </row>
    <row r="46" spans="1:12" x14ac:dyDescent="0.2">
      <c r="A46" s="18">
        <v>181</v>
      </c>
      <c r="B46" s="17" t="s">
        <v>13</v>
      </c>
      <c r="C46" s="17">
        <v>1382</v>
      </c>
      <c r="D46" s="16">
        <v>7</v>
      </c>
      <c r="E46" s="15">
        <v>4920</v>
      </c>
      <c r="F46" s="15">
        <v>95</v>
      </c>
      <c r="G46" s="15">
        <v>188</v>
      </c>
      <c r="H46" s="15">
        <v>93</v>
      </c>
      <c r="I46" s="15">
        <v>50</v>
      </c>
      <c r="J46" s="15">
        <v>20</v>
      </c>
      <c r="K46" s="14">
        <f t="shared" si="6"/>
        <v>351</v>
      </c>
      <c r="L46" s="13">
        <f t="shared" si="7"/>
        <v>5366</v>
      </c>
    </row>
    <row r="47" spans="1:12" x14ac:dyDescent="0.2">
      <c r="A47" s="18">
        <v>181</v>
      </c>
      <c r="B47" s="17" t="s">
        <v>13</v>
      </c>
      <c r="C47" s="17">
        <v>1382</v>
      </c>
      <c r="D47" s="16">
        <v>8</v>
      </c>
      <c r="E47" s="15">
        <v>4626</v>
      </c>
      <c r="F47" s="15">
        <v>94</v>
      </c>
      <c r="G47" s="15">
        <v>182</v>
      </c>
      <c r="H47" s="15">
        <v>73</v>
      </c>
      <c r="I47" s="15">
        <v>25</v>
      </c>
      <c r="J47" s="15">
        <v>13</v>
      </c>
      <c r="K47" s="14">
        <f t="shared" si="6"/>
        <v>293</v>
      </c>
      <c r="L47" s="13">
        <f t="shared" si="7"/>
        <v>5013</v>
      </c>
    </row>
    <row r="48" spans="1:12" x14ac:dyDescent="0.2">
      <c r="A48" s="18">
        <v>181</v>
      </c>
      <c r="B48" s="17" t="s">
        <v>13</v>
      </c>
      <c r="C48" s="17">
        <v>1382</v>
      </c>
      <c r="D48" s="16">
        <v>9</v>
      </c>
      <c r="E48" s="15">
        <v>4382</v>
      </c>
      <c r="F48" s="15">
        <v>92</v>
      </c>
      <c r="G48" s="15">
        <v>183</v>
      </c>
      <c r="H48" s="15">
        <v>72</v>
      </c>
      <c r="I48" s="15">
        <v>24</v>
      </c>
      <c r="J48" s="15">
        <v>15</v>
      </c>
      <c r="K48" s="14">
        <f t="shared" si="6"/>
        <v>294</v>
      </c>
      <c r="L48" s="13">
        <f t="shared" si="7"/>
        <v>4768</v>
      </c>
    </row>
    <row r="49" spans="1:12" x14ac:dyDescent="0.2">
      <c r="A49" s="18">
        <v>181</v>
      </c>
      <c r="B49" s="17" t="s">
        <v>13</v>
      </c>
      <c r="C49" s="17">
        <v>1382</v>
      </c>
      <c r="D49" s="16">
        <v>10</v>
      </c>
      <c r="E49" s="15">
        <v>4314</v>
      </c>
      <c r="F49" s="15">
        <v>93</v>
      </c>
      <c r="G49" s="15">
        <v>194</v>
      </c>
      <c r="H49" s="15">
        <v>72</v>
      </c>
      <c r="I49" s="15">
        <v>21</v>
      </c>
      <c r="J49" s="15">
        <v>13</v>
      </c>
      <c r="K49" s="14">
        <f t="shared" si="6"/>
        <v>300</v>
      </c>
      <c r="L49" s="13">
        <f t="shared" si="7"/>
        <v>4707</v>
      </c>
    </row>
    <row r="50" spans="1:12" x14ac:dyDescent="0.2">
      <c r="A50" s="18">
        <v>181</v>
      </c>
      <c r="B50" s="17" t="s">
        <v>13</v>
      </c>
      <c r="C50" s="17">
        <v>1382</v>
      </c>
      <c r="D50" s="16">
        <v>11</v>
      </c>
      <c r="E50" s="15">
        <v>4217</v>
      </c>
      <c r="F50" s="15">
        <v>92</v>
      </c>
      <c r="G50" s="15">
        <v>200</v>
      </c>
      <c r="H50" s="15">
        <v>72</v>
      </c>
      <c r="I50" s="15">
        <v>20</v>
      </c>
      <c r="J50" s="15">
        <v>15</v>
      </c>
      <c r="K50" s="14">
        <f t="shared" si="6"/>
        <v>307</v>
      </c>
      <c r="L50" s="13">
        <f t="shared" si="7"/>
        <v>4616</v>
      </c>
    </row>
    <row r="51" spans="1:12" ht="15.75" thickBot="1" x14ac:dyDescent="0.25">
      <c r="A51" s="12">
        <v>181</v>
      </c>
      <c r="B51" s="11" t="s">
        <v>13</v>
      </c>
      <c r="C51" s="11">
        <v>1382</v>
      </c>
      <c r="D51" s="10">
        <v>12</v>
      </c>
      <c r="E51" s="9">
        <v>3838</v>
      </c>
      <c r="F51" s="9">
        <v>88</v>
      </c>
      <c r="G51" s="9">
        <v>176</v>
      </c>
      <c r="H51" s="9">
        <v>58</v>
      </c>
      <c r="I51" s="9">
        <v>18</v>
      </c>
      <c r="J51" s="9">
        <v>16</v>
      </c>
      <c r="K51" s="8">
        <f t="shared" si="6"/>
        <v>268</v>
      </c>
      <c r="L51" s="7">
        <f t="shared" si="7"/>
        <v>4194</v>
      </c>
    </row>
    <row r="52" spans="1:12" ht="15.75" thickBot="1" x14ac:dyDescent="0.25">
      <c r="A52" s="69" t="s">
        <v>12</v>
      </c>
      <c r="B52" s="70"/>
      <c r="C52" s="71" t="s">
        <v>11</v>
      </c>
      <c r="D52" s="72"/>
      <c r="E52" s="6">
        <v>4034</v>
      </c>
      <c r="F52" s="6">
        <v>91</v>
      </c>
      <c r="G52" s="6">
        <v>170</v>
      </c>
      <c r="H52" s="6">
        <v>63</v>
      </c>
      <c r="I52" s="6">
        <v>24</v>
      </c>
      <c r="J52" s="6">
        <v>15</v>
      </c>
      <c r="K52" s="5">
        <f t="shared" si="6"/>
        <v>272</v>
      </c>
      <c r="L52" s="4">
        <f t="shared" si="7"/>
        <v>4397</v>
      </c>
    </row>
  </sheetData>
  <mergeCells count="8">
    <mergeCell ref="A52:B52"/>
    <mergeCell ref="C52:D52"/>
    <mergeCell ref="A14:B14"/>
    <mergeCell ref="C14:D14"/>
    <mergeCell ref="A22:B22"/>
    <mergeCell ref="C22:D22"/>
    <mergeCell ref="A37:B37"/>
    <mergeCell ref="C37:D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workbookViewId="0">
      <selection activeCell="J7" sqref="J7"/>
    </sheetView>
  </sheetViews>
  <sheetFormatPr defaultRowHeight="15" x14ac:dyDescent="0.2"/>
  <sheetData>
    <row r="1" spans="1:11" ht="47.25" x14ac:dyDescent="0.2">
      <c r="A1" s="44" t="s">
        <v>24</v>
      </c>
      <c r="B1" s="44" t="s">
        <v>33</v>
      </c>
      <c r="C1" s="44" t="s">
        <v>1</v>
      </c>
      <c r="D1" s="44" t="s">
        <v>2</v>
      </c>
      <c r="E1" s="44" t="s">
        <v>34</v>
      </c>
      <c r="F1" s="44" t="s">
        <v>35</v>
      </c>
      <c r="G1" s="44" t="s">
        <v>36</v>
      </c>
      <c r="H1" s="44" t="s">
        <v>37</v>
      </c>
      <c r="I1" s="44" t="s">
        <v>38</v>
      </c>
      <c r="J1" s="44" t="s">
        <v>39</v>
      </c>
      <c r="K1" s="44" t="s">
        <v>40</v>
      </c>
    </row>
    <row r="2" spans="1:11" ht="15.75" x14ac:dyDescent="0.25">
      <c r="A2" s="39" t="s">
        <v>31</v>
      </c>
      <c r="B2" s="39">
        <v>202</v>
      </c>
      <c r="C2" s="39">
        <v>1</v>
      </c>
      <c r="D2" s="40">
        <v>7696</v>
      </c>
      <c r="E2" s="40">
        <v>228</v>
      </c>
      <c r="F2" s="40">
        <v>1527</v>
      </c>
      <c r="G2" s="40">
        <v>616</v>
      </c>
      <c r="H2" s="40">
        <v>49</v>
      </c>
      <c r="I2" s="40">
        <v>2011</v>
      </c>
      <c r="J2" s="41">
        <f t="shared" ref="J2:J14" si="0">F2+G2+H2+I2</f>
        <v>4203</v>
      </c>
      <c r="K2" s="41">
        <f t="shared" ref="K2:K14" si="1">D2+E2+F2+G2+H2+I2</f>
        <v>12127</v>
      </c>
    </row>
    <row r="3" spans="1:11" ht="15.75" x14ac:dyDescent="0.25">
      <c r="A3" s="39" t="s">
        <v>31</v>
      </c>
      <c r="B3" s="39">
        <v>202</v>
      </c>
      <c r="C3" s="39">
        <v>2</v>
      </c>
      <c r="D3" s="40">
        <v>8172</v>
      </c>
      <c r="E3" s="40">
        <v>237</v>
      </c>
      <c r="F3" s="40">
        <v>1245</v>
      </c>
      <c r="G3" s="40">
        <v>521</v>
      </c>
      <c r="H3" s="40">
        <v>50</v>
      </c>
      <c r="I3" s="40">
        <v>1817</v>
      </c>
      <c r="J3" s="41">
        <f t="shared" si="0"/>
        <v>3633</v>
      </c>
      <c r="K3" s="41">
        <f t="shared" si="1"/>
        <v>12042</v>
      </c>
    </row>
    <row r="4" spans="1:11" ht="15.75" x14ac:dyDescent="0.25">
      <c r="A4" s="39" t="s">
        <v>31</v>
      </c>
      <c r="B4" s="39">
        <v>202</v>
      </c>
      <c r="C4" s="39">
        <v>3</v>
      </c>
      <c r="D4" s="40">
        <v>10088</v>
      </c>
      <c r="E4" s="40">
        <v>230</v>
      </c>
      <c r="F4" s="40">
        <v>1663</v>
      </c>
      <c r="G4" s="40">
        <v>724</v>
      </c>
      <c r="H4" s="40">
        <v>67</v>
      </c>
      <c r="I4" s="40">
        <v>2095</v>
      </c>
      <c r="J4" s="41">
        <f t="shared" si="0"/>
        <v>4549</v>
      </c>
      <c r="K4" s="41">
        <f t="shared" si="1"/>
        <v>14867</v>
      </c>
    </row>
    <row r="5" spans="1:11" ht="15.75" x14ac:dyDescent="0.25">
      <c r="A5" s="39" t="s">
        <v>31</v>
      </c>
      <c r="B5" s="39">
        <v>202</v>
      </c>
      <c r="C5" s="39">
        <v>4</v>
      </c>
      <c r="D5" s="40">
        <v>8760</v>
      </c>
      <c r="E5" s="40">
        <v>380</v>
      </c>
      <c r="F5" s="40">
        <v>1085</v>
      </c>
      <c r="G5" s="40">
        <v>568</v>
      </c>
      <c r="H5" s="40">
        <v>89</v>
      </c>
      <c r="I5" s="40">
        <v>1831</v>
      </c>
      <c r="J5" s="41">
        <f t="shared" si="0"/>
        <v>3573</v>
      </c>
      <c r="K5" s="41">
        <f t="shared" si="1"/>
        <v>12713</v>
      </c>
    </row>
    <row r="6" spans="1:11" ht="15.75" x14ac:dyDescent="0.25">
      <c r="A6" s="39" t="s">
        <v>31</v>
      </c>
      <c r="B6" s="39">
        <v>202</v>
      </c>
      <c r="C6" s="39">
        <v>5</v>
      </c>
      <c r="D6" s="40">
        <v>9933</v>
      </c>
      <c r="E6" s="40">
        <v>271</v>
      </c>
      <c r="F6" s="40">
        <v>1391</v>
      </c>
      <c r="G6" s="40">
        <v>998</v>
      </c>
      <c r="H6" s="40">
        <v>85</v>
      </c>
      <c r="I6" s="40">
        <v>1978</v>
      </c>
      <c r="J6" s="41">
        <f t="shared" si="0"/>
        <v>4452</v>
      </c>
      <c r="K6" s="41">
        <f t="shared" si="1"/>
        <v>14656</v>
      </c>
    </row>
    <row r="7" spans="1:11" ht="15.75" x14ac:dyDescent="0.25">
      <c r="A7" s="39" t="s">
        <v>31</v>
      </c>
      <c r="B7" s="39">
        <v>202</v>
      </c>
      <c r="C7" s="39">
        <v>6</v>
      </c>
      <c r="D7" s="40">
        <v>11072</v>
      </c>
      <c r="E7" s="40">
        <v>310</v>
      </c>
      <c r="F7" s="40">
        <v>1710</v>
      </c>
      <c r="G7" s="40">
        <v>1004</v>
      </c>
      <c r="H7" s="40">
        <v>156</v>
      </c>
      <c r="I7" s="40">
        <v>2470</v>
      </c>
      <c r="J7" s="41">
        <f t="shared" si="0"/>
        <v>5340</v>
      </c>
      <c r="K7" s="41">
        <f t="shared" si="1"/>
        <v>16722</v>
      </c>
    </row>
    <row r="8" spans="1:11" ht="15.75" x14ac:dyDescent="0.25">
      <c r="A8" s="39" t="s">
        <v>31</v>
      </c>
      <c r="B8" s="39">
        <v>202</v>
      </c>
      <c r="C8" s="39">
        <v>7</v>
      </c>
      <c r="D8" s="40">
        <v>18249</v>
      </c>
      <c r="E8" s="40">
        <v>291</v>
      </c>
      <c r="F8" s="40">
        <v>2292</v>
      </c>
      <c r="G8" s="40">
        <v>1166</v>
      </c>
      <c r="H8" s="40">
        <v>64</v>
      </c>
      <c r="I8" s="40">
        <v>2443</v>
      </c>
      <c r="J8" s="41">
        <f t="shared" si="0"/>
        <v>5965</v>
      </c>
      <c r="K8" s="41">
        <f t="shared" si="1"/>
        <v>24505</v>
      </c>
    </row>
    <row r="9" spans="1:11" ht="15.75" x14ac:dyDescent="0.25">
      <c r="A9" s="39" t="s">
        <v>31</v>
      </c>
      <c r="B9" s="39">
        <v>202</v>
      </c>
      <c r="C9" s="39">
        <v>8</v>
      </c>
      <c r="D9" s="40">
        <v>17420</v>
      </c>
      <c r="E9" s="40">
        <v>241</v>
      </c>
      <c r="F9" s="40">
        <v>2218</v>
      </c>
      <c r="G9" s="40">
        <v>883</v>
      </c>
      <c r="H9" s="40">
        <v>86</v>
      </c>
      <c r="I9" s="40">
        <v>1912</v>
      </c>
      <c r="J9" s="41">
        <f t="shared" si="0"/>
        <v>5099</v>
      </c>
      <c r="K9" s="41">
        <f t="shared" si="1"/>
        <v>22760</v>
      </c>
    </row>
    <row r="10" spans="1:11" ht="15.75" x14ac:dyDescent="0.25">
      <c r="A10" s="39" t="s">
        <v>31</v>
      </c>
      <c r="B10" s="39">
        <v>202</v>
      </c>
      <c r="C10" s="39">
        <v>9</v>
      </c>
      <c r="D10" s="40">
        <v>13804</v>
      </c>
      <c r="E10" s="40">
        <v>234</v>
      </c>
      <c r="F10" s="40">
        <v>2287</v>
      </c>
      <c r="G10" s="40">
        <v>1207</v>
      </c>
      <c r="H10" s="40">
        <v>93</v>
      </c>
      <c r="I10" s="40">
        <v>2472</v>
      </c>
      <c r="J10" s="41">
        <f t="shared" si="0"/>
        <v>6059</v>
      </c>
      <c r="K10" s="41">
        <f t="shared" si="1"/>
        <v>20097</v>
      </c>
    </row>
    <row r="11" spans="1:11" ht="15.75" x14ac:dyDescent="0.25">
      <c r="A11" s="39" t="s">
        <v>31</v>
      </c>
      <c r="B11" s="39">
        <v>202</v>
      </c>
      <c r="C11" s="39">
        <v>10</v>
      </c>
      <c r="D11" s="40">
        <v>10719</v>
      </c>
      <c r="E11" s="40">
        <v>240</v>
      </c>
      <c r="F11" s="40">
        <v>2138</v>
      </c>
      <c r="G11" s="40">
        <v>754</v>
      </c>
      <c r="H11" s="40">
        <v>55</v>
      </c>
      <c r="I11" s="40">
        <v>1914</v>
      </c>
      <c r="J11" s="41">
        <f t="shared" si="0"/>
        <v>4861</v>
      </c>
      <c r="K11" s="41">
        <f t="shared" si="1"/>
        <v>15820</v>
      </c>
    </row>
    <row r="12" spans="1:11" ht="15.75" x14ac:dyDescent="0.25">
      <c r="A12" s="39" t="s">
        <v>31</v>
      </c>
      <c r="B12" s="39">
        <v>202</v>
      </c>
      <c r="C12" s="39">
        <v>11</v>
      </c>
      <c r="D12" s="40">
        <v>10195</v>
      </c>
      <c r="E12" s="40">
        <v>259</v>
      </c>
      <c r="F12" s="40">
        <v>2004</v>
      </c>
      <c r="G12" s="40">
        <v>821</v>
      </c>
      <c r="H12" s="40">
        <v>41</v>
      </c>
      <c r="I12" s="40">
        <v>2032</v>
      </c>
      <c r="J12" s="41">
        <f t="shared" si="0"/>
        <v>4898</v>
      </c>
      <c r="K12" s="41">
        <f t="shared" si="1"/>
        <v>15352</v>
      </c>
    </row>
    <row r="13" spans="1:11" ht="15.75" x14ac:dyDescent="0.25">
      <c r="A13" s="39" t="s">
        <v>31</v>
      </c>
      <c r="B13" s="39">
        <v>202</v>
      </c>
      <c r="C13" s="39">
        <v>12</v>
      </c>
      <c r="D13" s="40">
        <v>11178</v>
      </c>
      <c r="E13" s="40">
        <v>266</v>
      </c>
      <c r="F13" s="40">
        <v>1939</v>
      </c>
      <c r="G13" s="40">
        <v>948</v>
      </c>
      <c r="H13" s="40">
        <v>158</v>
      </c>
      <c r="I13" s="40">
        <v>2519</v>
      </c>
      <c r="J13" s="41">
        <f t="shared" si="0"/>
        <v>5564</v>
      </c>
      <c r="K13" s="41">
        <f t="shared" si="1"/>
        <v>17008</v>
      </c>
    </row>
    <row r="14" spans="1:11" ht="31.5" x14ac:dyDescent="0.2">
      <c r="A14" s="42"/>
      <c r="B14" s="42" t="s">
        <v>30</v>
      </c>
      <c r="C14" s="42"/>
      <c r="D14" s="43">
        <f t="shared" ref="D14:I14" si="2">SUBTOTAL(1,D2:D13)</f>
        <v>11440.5</v>
      </c>
      <c r="E14" s="43">
        <f t="shared" si="2"/>
        <v>265.58333333333331</v>
      </c>
      <c r="F14" s="43">
        <f t="shared" si="2"/>
        <v>1791.5833333333333</v>
      </c>
      <c r="G14" s="43">
        <f t="shared" si="2"/>
        <v>850.83333333333337</v>
      </c>
      <c r="H14" s="43">
        <f t="shared" si="2"/>
        <v>82.75</v>
      </c>
      <c r="I14" s="43">
        <f t="shared" si="2"/>
        <v>2124.5</v>
      </c>
      <c r="J14" s="43">
        <f t="shared" si="0"/>
        <v>4849.6666666666661</v>
      </c>
      <c r="K14" s="43">
        <f t="shared" si="1"/>
        <v>16555.75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"/>
  <sheetViews>
    <sheetView workbookViewId="0">
      <selection activeCell="I18" sqref="I18"/>
    </sheetView>
  </sheetViews>
  <sheetFormatPr defaultRowHeight="15" x14ac:dyDescent="0.2"/>
  <cols>
    <col min="1" max="1" width="8.88671875" style="49"/>
    <col min="2" max="2" width="11.44140625" style="49" bestFit="1" customWidth="1"/>
    <col min="3" max="5" width="8.88671875" style="53"/>
    <col min="6" max="16384" width="8.88671875" style="49"/>
  </cols>
  <sheetData>
    <row r="1" spans="1:15" ht="16.5" customHeight="1" x14ac:dyDescent="0.25">
      <c r="A1" s="47" t="s">
        <v>45</v>
      </c>
      <c r="B1" s="47" t="s">
        <v>41</v>
      </c>
      <c r="C1" s="48" t="s">
        <v>42</v>
      </c>
      <c r="D1" s="48" t="s">
        <v>43</v>
      </c>
      <c r="E1" s="48" t="s">
        <v>48</v>
      </c>
      <c r="F1" s="47" t="s">
        <v>2</v>
      </c>
      <c r="G1" s="47" t="s">
        <v>3</v>
      </c>
      <c r="H1" s="47" t="s">
        <v>4</v>
      </c>
      <c r="I1" s="47" t="s">
        <v>5</v>
      </c>
      <c r="J1" s="47" t="s">
        <v>6</v>
      </c>
      <c r="K1" s="47" t="s">
        <v>44</v>
      </c>
      <c r="L1" s="47" t="s">
        <v>7</v>
      </c>
      <c r="M1" s="47" t="s">
        <v>8</v>
      </c>
      <c r="N1" s="47" t="s">
        <v>9</v>
      </c>
      <c r="O1" s="47" t="s">
        <v>10</v>
      </c>
    </row>
    <row r="2" spans="1:15" ht="16.5" customHeight="1" x14ac:dyDescent="0.25">
      <c r="A2" s="50">
        <v>2001</v>
      </c>
      <c r="B2" s="51" t="s">
        <v>49</v>
      </c>
      <c r="C2" s="52">
        <v>0</v>
      </c>
      <c r="D2" s="52">
        <v>5.6</v>
      </c>
      <c r="E2" s="52">
        <v>0.44</v>
      </c>
      <c r="F2" s="50">
        <v>33233</v>
      </c>
      <c r="G2" s="50">
        <v>386</v>
      </c>
      <c r="H2" s="50">
        <v>2594</v>
      </c>
      <c r="I2" s="50">
        <v>1413</v>
      </c>
      <c r="J2" s="50">
        <v>200</v>
      </c>
      <c r="K2" s="50">
        <v>2873</v>
      </c>
      <c r="L2" s="50">
        <v>96</v>
      </c>
      <c r="M2" s="50">
        <v>387</v>
      </c>
      <c r="N2" s="50">
        <v>7080</v>
      </c>
      <c r="O2" s="50">
        <v>41182</v>
      </c>
    </row>
    <row r="3" spans="1:15" ht="16.5" customHeight="1" x14ac:dyDescent="0.25">
      <c r="A3" s="50">
        <v>2014</v>
      </c>
      <c r="B3" s="51" t="s">
        <v>51</v>
      </c>
      <c r="C3" s="52">
        <v>1</v>
      </c>
      <c r="D3" s="52">
        <v>8.4</v>
      </c>
      <c r="E3" s="52">
        <v>7.1</v>
      </c>
      <c r="F3" s="50">
        <v>20357</v>
      </c>
      <c r="G3" s="50">
        <v>363</v>
      </c>
      <c r="H3" s="50">
        <v>1649</v>
      </c>
      <c r="I3" s="50">
        <v>816</v>
      </c>
      <c r="J3" s="50">
        <v>164</v>
      </c>
      <c r="K3" s="50">
        <v>3046</v>
      </c>
      <c r="L3" s="50">
        <v>43</v>
      </c>
      <c r="M3" s="50">
        <v>170</v>
      </c>
      <c r="N3" s="50">
        <v>5675</v>
      </c>
      <c r="O3" s="50">
        <v>26608</v>
      </c>
    </row>
    <row r="4" spans="1:15" ht="16.5" customHeight="1" x14ac:dyDescent="0.25">
      <c r="A4" s="50">
        <v>2040</v>
      </c>
      <c r="B4" s="51" t="s">
        <v>52</v>
      </c>
      <c r="C4" s="52">
        <v>0</v>
      </c>
      <c r="D4" s="52">
        <v>4.71</v>
      </c>
      <c r="E4" s="52">
        <v>1.1000000000000001</v>
      </c>
      <c r="F4" s="50">
        <v>13668</v>
      </c>
      <c r="G4" s="50">
        <v>125</v>
      </c>
      <c r="H4" s="50">
        <v>981</v>
      </c>
      <c r="I4" s="50">
        <v>415</v>
      </c>
      <c r="J4" s="50">
        <v>100</v>
      </c>
      <c r="K4" s="50">
        <v>2205</v>
      </c>
      <c r="L4" s="50">
        <v>40</v>
      </c>
      <c r="M4" s="50">
        <v>108</v>
      </c>
      <c r="N4" s="50">
        <v>3701</v>
      </c>
      <c r="O4" s="50">
        <v>17642</v>
      </c>
    </row>
    <row r="5" spans="1:15" ht="16.5" customHeight="1" x14ac:dyDescent="0.25">
      <c r="A5" s="50">
        <v>3079</v>
      </c>
      <c r="B5" s="51" t="s">
        <v>53</v>
      </c>
      <c r="C5" s="52">
        <v>0</v>
      </c>
      <c r="D5" s="52">
        <v>7.0439999999999996</v>
      </c>
      <c r="E5" s="52">
        <v>6.4</v>
      </c>
      <c r="F5" s="50">
        <v>12085</v>
      </c>
      <c r="G5" s="50">
        <v>77</v>
      </c>
      <c r="H5" s="50">
        <v>930</v>
      </c>
      <c r="I5" s="50">
        <v>517</v>
      </c>
      <c r="J5" s="50">
        <v>124</v>
      </c>
      <c r="K5" s="50">
        <v>165</v>
      </c>
      <c r="L5" s="50">
        <v>0</v>
      </c>
      <c r="M5" s="50">
        <v>0</v>
      </c>
      <c r="N5" s="50">
        <v>1736</v>
      </c>
      <c r="O5" s="50">
        <v>13898</v>
      </c>
    </row>
    <row r="6" spans="1:15" ht="16.5" customHeight="1" x14ac:dyDescent="0.25">
      <c r="A6" s="50">
        <v>3083</v>
      </c>
      <c r="B6" s="51" t="s">
        <v>54</v>
      </c>
      <c r="C6" s="52">
        <v>66.884</v>
      </c>
      <c r="D6" s="52">
        <v>80.400000000000006</v>
      </c>
      <c r="E6" s="52">
        <v>73.03</v>
      </c>
      <c r="F6" s="50">
        <v>4347</v>
      </c>
      <c r="G6" s="50">
        <v>61</v>
      </c>
      <c r="H6" s="50">
        <v>220</v>
      </c>
      <c r="I6" s="50">
        <v>110</v>
      </c>
      <c r="J6" s="50">
        <v>17</v>
      </c>
      <c r="K6" s="50">
        <v>45</v>
      </c>
      <c r="L6" s="50">
        <v>0</v>
      </c>
      <c r="M6" s="50">
        <v>80</v>
      </c>
      <c r="N6" s="50">
        <v>392</v>
      </c>
      <c r="O6" s="50">
        <v>4880</v>
      </c>
    </row>
    <row r="7" spans="1:15" ht="16.5" customHeight="1" x14ac:dyDescent="0.25">
      <c r="A7" s="50">
        <v>3101</v>
      </c>
      <c r="B7" s="51" t="s">
        <v>55</v>
      </c>
      <c r="C7" s="52">
        <v>0</v>
      </c>
      <c r="D7" s="52">
        <v>6.8</v>
      </c>
      <c r="E7" s="52">
        <v>3.17</v>
      </c>
      <c r="F7" s="50">
        <v>4315</v>
      </c>
      <c r="G7" s="50">
        <v>90</v>
      </c>
      <c r="H7" s="50">
        <v>182</v>
      </c>
      <c r="I7" s="50">
        <v>72</v>
      </c>
      <c r="J7" s="50">
        <v>29</v>
      </c>
      <c r="K7" s="50">
        <v>18</v>
      </c>
      <c r="L7" s="50">
        <v>0</v>
      </c>
      <c r="M7" s="50">
        <v>185</v>
      </c>
      <c r="N7" s="50">
        <v>301</v>
      </c>
      <c r="O7" s="50">
        <v>4891</v>
      </c>
    </row>
    <row r="8" spans="1:15" ht="16.5" customHeight="1" x14ac:dyDescent="0.25">
      <c r="A8" s="50">
        <v>4008</v>
      </c>
      <c r="B8" s="51" t="s">
        <v>56</v>
      </c>
      <c r="C8" s="52">
        <v>240.35</v>
      </c>
      <c r="D8" s="52">
        <v>245</v>
      </c>
      <c r="E8" s="52">
        <v>243.66</v>
      </c>
      <c r="F8" s="50">
        <v>13446</v>
      </c>
      <c r="G8" s="50">
        <v>206</v>
      </c>
      <c r="H8" s="50">
        <v>1053</v>
      </c>
      <c r="I8" s="50">
        <v>571</v>
      </c>
      <c r="J8" s="50">
        <v>127</v>
      </c>
      <c r="K8" s="50">
        <v>707</v>
      </c>
      <c r="L8" s="50">
        <v>95</v>
      </c>
      <c r="M8" s="50">
        <v>107</v>
      </c>
      <c r="N8" s="50">
        <v>2458</v>
      </c>
      <c r="O8" s="50">
        <v>16312</v>
      </c>
    </row>
    <row r="9" spans="1:15" ht="16.5" customHeight="1" x14ac:dyDescent="0.25">
      <c r="A9" s="50">
        <v>4009</v>
      </c>
      <c r="B9" s="51" t="s">
        <v>56</v>
      </c>
      <c r="C9" s="52">
        <v>272.745</v>
      </c>
      <c r="D9" s="52">
        <v>285.66000000000003</v>
      </c>
      <c r="E9" s="52">
        <v>276.39999999999998</v>
      </c>
      <c r="F9" s="50">
        <v>24153</v>
      </c>
      <c r="G9" s="50">
        <v>321</v>
      </c>
      <c r="H9" s="50">
        <v>1597</v>
      </c>
      <c r="I9" s="50">
        <v>354</v>
      </c>
      <c r="J9" s="50">
        <v>42</v>
      </c>
      <c r="K9" s="50">
        <v>136</v>
      </c>
      <c r="L9" s="50">
        <v>65</v>
      </c>
      <c r="M9" s="50">
        <v>363</v>
      </c>
      <c r="N9" s="50">
        <v>2129</v>
      </c>
      <c r="O9" s="50">
        <v>27031</v>
      </c>
    </row>
    <row r="10" spans="1:15" ht="16.5" customHeight="1" x14ac:dyDescent="0.25">
      <c r="A10" s="50">
        <v>4068</v>
      </c>
      <c r="B10" s="51" t="s">
        <v>57</v>
      </c>
      <c r="C10" s="52">
        <v>46.948</v>
      </c>
      <c r="D10" s="52">
        <v>48.673999999999999</v>
      </c>
      <c r="E10" s="52">
        <v>48.1</v>
      </c>
      <c r="F10" s="50">
        <v>26768</v>
      </c>
      <c r="G10" s="50">
        <v>283</v>
      </c>
      <c r="H10" s="50">
        <v>1731</v>
      </c>
      <c r="I10" s="50">
        <v>605</v>
      </c>
      <c r="J10" s="50">
        <v>141</v>
      </c>
      <c r="K10" s="50">
        <v>1728</v>
      </c>
      <c r="L10" s="50">
        <v>128</v>
      </c>
      <c r="M10" s="50">
        <v>495</v>
      </c>
      <c r="N10" s="50">
        <v>4205</v>
      </c>
      <c r="O10" s="50">
        <v>31879</v>
      </c>
    </row>
    <row r="11" spans="1:15" ht="16.5" customHeight="1" x14ac:dyDescent="0.25">
      <c r="A11" s="50">
        <v>4069</v>
      </c>
      <c r="B11" s="51" t="s">
        <v>57</v>
      </c>
      <c r="C11" s="52">
        <v>89.17</v>
      </c>
      <c r="D11" s="52">
        <v>96.5</v>
      </c>
      <c r="E11" s="52">
        <v>95.35</v>
      </c>
      <c r="F11" s="50">
        <v>2522</v>
      </c>
      <c r="G11" s="50">
        <v>32</v>
      </c>
      <c r="H11" s="50">
        <v>136</v>
      </c>
      <c r="I11" s="50">
        <v>40</v>
      </c>
      <c r="J11" s="50">
        <v>7</v>
      </c>
      <c r="K11" s="50">
        <v>21</v>
      </c>
      <c r="L11" s="50">
        <v>24</v>
      </c>
      <c r="M11" s="50">
        <v>13</v>
      </c>
      <c r="N11" s="50">
        <v>204</v>
      </c>
      <c r="O11" s="50">
        <v>2795</v>
      </c>
    </row>
    <row r="12" spans="1:15" ht="16.5" customHeight="1" x14ac:dyDescent="0.25">
      <c r="A12" s="50">
        <v>4086</v>
      </c>
      <c r="B12" s="51" t="s">
        <v>58</v>
      </c>
      <c r="C12" s="52">
        <v>67.680000000000007</v>
      </c>
      <c r="D12" s="52">
        <v>81.94</v>
      </c>
      <c r="E12" s="52">
        <v>71.7</v>
      </c>
      <c r="F12" s="50">
        <v>4835</v>
      </c>
      <c r="G12" s="50">
        <v>21</v>
      </c>
      <c r="H12" s="50">
        <v>201</v>
      </c>
      <c r="I12" s="50">
        <v>72</v>
      </c>
      <c r="J12" s="50">
        <v>10</v>
      </c>
      <c r="K12" s="50">
        <v>47</v>
      </c>
      <c r="L12" s="50">
        <v>37</v>
      </c>
      <c r="M12" s="50">
        <v>26</v>
      </c>
      <c r="N12" s="50">
        <v>330</v>
      </c>
      <c r="O12" s="50">
        <v>5249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"/>
  <sheetViews>
    <sheetView workbookViewId="0">
      <selection activeCell="C7" sqref="C7"/>
    </sheetView>
  </sheetViews>
  <sheetFormatPr defaultRowHeight="15" x14ac:dyDescent="0.2"/>
  <cols>
    <col min="1" max="1" width="8.88671875" style="49"/>
    <col min="2" max="3" width="8.88671875" style="61"/>
    <col min="4" max="6" width="8.88671875" style="53"/>
    <col min="7" max="16384" width="8.88671875" style="49"/>
  </cols>
  <sheetData>
    <row r="1" spans="1:14" ht="15.75" x14ac:dyDescent="0.25">
      <c r="A1" s="54" t="s">
        <v>59</v>
      </c>
      <c r="B1" s="55" t="s">
        <v>45</v>
      </c>
      <c r="C1" s="55" t="s">
        <v>46</v>
      </c>
      <c r="D1" s="56" t="s">
        <v>48</v>
      </c>
      <c r="E1" s="56" t="s">
        <v>42</v>
      </c>
      <c r="F1" s="56" t="s">
        <v>43</v>
      </c>
      <c r="G1" s="54" t="s">
        <v>2</v>
      </c>
      <c r="H1" s="54" t="s">
        <v>60</v>
      </c>
      <c r="I1" s="54" t="s">
        <v>4</v>
      </c>
      <c r="J1" s="54" t="s">
        <v>5</v>
      </c>
      <c r="K1" s="54" t="s">
        <v>6</v>
      </c>
      <c r="L1" s="54" t="s">
        <v>61</v>
      </c>
      <c r="M1" s="54" t="s">
        <v>9</v>
      </c>
      <c r="N1" s="54" t="s">
        <v>10</v>
      </c>
    </row>
    <row r="2" spans="1:14" ht="15.75" x14ac:dyDescent="0.25">
      <c r="A2" s="57" t="s">
        <v>62</v>
      </c>
      <c r="B2" s="58">
        <v>3079</v>
      </c>
      <c r="C2" s="58">
        <v>81</v>
      </c>
      <c r="D2" s="59">
        <v>4.5149999999999997</v>
      </c>
      <c r="E2" s="59">
        <v>0</v>
      </c>
      <c r="F2" s="59">
        <v>7.0439999999999996</v>
      </c>
      <c r="G2" s="60">
        <v>13807</v>
      </c>
      <c r="H2" s="60">
        <v>94</v>
      </c>
      <c r="I2" s="60">
        <v>1181</v>
      </c>
      <c r="J2" s="60">
        <v>663</v>
      </c>
      <c r="K2" s="60">
        <v>146</v>
      </c>
      <c r="L2" s="60">
        <v>198</v>
      </c>
      <c r="M2" s="60">
        <v>2188</v>
      </c>
      <c r="N2" s="60">
        <v>16089</v>
      </c>
    </row>
    <row r="3" spans="1:14" ht="15.75" x14ac:dyDescent="0.25">
      <c r="A3" s="57" t="s">
        <v>62</v>
      </c>
      <c r="B3" s="58">
        <v>3083</v>
      </c>
      <c r="C3" s="58">
        <v>82</v>
      </c>
      <c r="D3" s="59">
        <v>72.524000000000001</v>
      </c>
      <c r="E3" s="59">
        <v>66.884</v>
      </c>
      <c r="F3" s="59">
        <v>86.1</v>
      </c>
      <c r="G3" s="60">
        <v>4204</v>
      </c>
      <c r="H3" s="60">
        <v>64</v>
      </c>
      <c r="I3" s="60">
        <v>218</v>
      </c>
      <c r="J3" s="60">
        <v>111</v>
      </c>
      <c r="K3" s="60">
        <v>18</v>
      </c>
      <c r="L3" s="60">
        <v>53</v>
      </c>
      <c r="M3" s="60">
        <v>400</v>
      </c>
      <c r="N3" s="60">
        <v>4668</v>
      </c>
    </row>
    <row r="4" spans="1:14" ht="15.75" x14ac:dyDescent="0.25">
      <c r="A4" s="57" t="s">
        <v>62</v>
      </c>
      <c r="B4" s="58">
        <v>3101</v>
      </c>
      <c r="C4" s="58">
        <v>181</v>
      </c>
      <c r="D4" s="59">
        <v>2.141</v>
      </c>
      <c r="E4" s="59">
        <v>0</v>
      </c>
      <c r="F4" s="59">
        <v>6.8</v>
      </c>
      <c r="G4" s="60">
        <v>4034</v>
      </c>
      <c r="H4" s="60">
        <v>91</v>
      </c>
      <c r="I4" s="60">
        <v>170</v>
      </c>
      <c r="J4" s="60">
        <v>63</v>
      </c>
      <c r="K4" s="60">
        <v>24</v>
      </c>
      <c r="L4" s="60">
        <v>15</v>
      </c>
      <c r="M4" s="60">
        <v>272</v>
      </c>
      <c r="N4" s="60">
        <v>4397</v>
      </c>
    </row>
    <row r="5" spans="1:14" ht="15.75" x14ac:dyDescent="0.25">
      <c r="A5" s="57" t="s">
        <v>31</v>
      </c>
      <c r="B5" s="58">
        <v>202</v>
      </c>
      <c r="C5" s="58" t="s">
        <v>65</v>
      </c>
      <c r="D5" s="59">
        <v>21</v>
      </c>
      <c r="E5" s="59">
        <v>0</v>
      </c>
      <c r="F5" s="59">
        <v>34.4</v>
      </c>
      <c r="G5" s="60">
        <v>12303</v>
      </c>
      <c r="H5" s="60">
        <v>324</v>
      </c>
      <c r="I5" s="60">
        <v>2105</v>
      </c>
      <c r="J5" s="60">
        <v>1053</v>
      </c>
      <c r="K5" s="60">
        <v>161</v>
      </c>
      <c r="L5" s="60">
        <v>2930</v>
      </c>
      <c r="M5" s="60">
        <v>6249</v>
      </c>
      <c r="N5" s="60">
        <v>18876</v>
      </c>
    </row>
    <row r="6" spans="1:14" ht="15.75" x14ac:dyDescent="0.25">
      <c r="A6" s="57" t="s">
        <v>13</v>
      </c>
      <c r="B6" s="58">
        <v>1</v>
      </c>
      <c r="C6" s="58">
        <v>6</v>
      </c>
      <c r="D6" s="59">
        <v>134</v>
      </c>
      <c r="E6" s="59">
        <v>133.73099999999999</v>
      </c>
      <c r="F6" s="59">
        <v>142.35599999999999</v>
      </c>
      <c r="G6" s="60">
        <v>4627</v>
      </c>
      <c r="H6" s="60">
        <v>288</v>
      </c>
      <c r="I6" s="60">
        <v>1266</v>
      </c>
      <c r="J6" s="60">
        <v>1123</v>
      </c>
      <c r="K6" s="60">
        <v>446</v>
      </c>
      <c r="L6" s="60">
        <v>979</v>
      </c>
      <c r="M6" s="60">
        <v>3814</v>
      </c>
      <c r="N6" s="60">
        <v>8729</v>
      </c>
    </row>
    <row r="7" spans="1:14" ht="15.75" x14ac:dyDescent="0.25">
      <c r="A7" s="57" t="s">
        <v>13</v>
      </c>
      <c r="B7" s="58">
        <v>110</v>
      </c>
      <c r="C7" s="58" t="s">
        <v>63</v>
      </c>
      <c r="D7" s="59">
        <v>0.4</v>
      </c>
      <c r="E7" s="59">
        <v>0</v>
      </c>
      <c r="F7" s="59">
        <v>8.4</v>
      </c>
      <c r="G7" s="60">
        <v>25471</v>
      </c>
      <c r="H7" s="60">
        <v>723</v>
      </c>
      <c r="I7" s="60">
        <v>3617</v>
      </c>
      <c r="J7" s="60">
        <v>2195</v>
      </c>
      <c r="K7" s="60">
        <v>1493</v>
      </c>
      <c r="L7" s="60">
        <v>4505</v>
      </c>
      <c r="M7" s="60">
        <v>11810</v>
      </c>
      <c r="N7" s="60">
        <v>38004</v>
      </c>
    </row>
    <row r="8" spans="1:14" ht="15.75" x14ac:dyDescent="0.25">
      <c r="A8" s="57" t="s">
        <v>13</v>
      </c>
      <c r="B8" s="58">
        <v>113</v>
      </c>
      <c r="C8" s="58">
        <v>1</v>
      </c>
      <c r="D8" s="59">
        <v>279.12299999999999</v>
      </c>
      <c r="E8" s="59">
        <v>276.16199999999998</v>
      </c>
      <c r="F8" s="59">
        <v>285.66000000000003</v>
      </c>
      <c r="G8" s="60">
        <v>18683</v>
      </c>
      <c r="H8" s="60">
        <v>379</v>
      </c>
      <c r="I8" s="60">
        <v>2770</v>
      </c>
      <c r="J8" s="60">
        <v>1083</v>
      </c>
      <c r="K8" s="60">
        <v>280</v>
      </c>
      <c r="L8" s="60">
        <v>113</v>
      </c>
      <c r="M8" s="60">
        <v>4246</v>
      </c>
      <c r="N8" s="60">
        <v>23308</v>
      </c>
    </row>
    <row r="9" spans="1:14" ht="15.75" x14ac:dyDescent="0.25">
      <c r="A9" s="57" t="s">
        <v>13</v>
      </c>
      <c r="B9" s="58">
        <v>117</v>
      </c>
      <c r="C9" s="58" t="s">
        <v>64</v>
      </c>
      <c r="D9" s="59">
        <v>7.6</v>
      </c>
      <c r="E9" s="59">
        <v>4.71</v>
      </c>
      <c r="F9" s="59">
        <v>19.45</v>
      </c>
      <c r="G9" s="60">
        <v>9358</v>
      </c>
      <c r="H9" s="60">
        <v>91</v>
      </c>
      <c r="I9" s="60">
        <v>1204</v>
      </c>
      <c r="J9" s="60">
        <v>1347</v>
      </c>
      <c r="K9" s="60">
        <v>797</v>
      </c>
      <c r="L9" s="60">
        <v>2086</v>
      </c>
      <c r="M9" s="60">
        <v>5434</v>
      </c>
      <c r="N9" s="60">
        <v>14883</v>
      </c>
    </row>
    <row r="10" spans="1:14" ht="15.75" x14ac:dyDescent="0.25">
      <c r="A10" s="57" t="s">
        <v>13</v>
      </c>
      <c r="B10" s="58">
        <v>347</v>
      </c>
      <c r="C10" s="58">
        <v>8</v>
      </c>
      <c r="D10" s="59">
        <v>48.1</v>
      </c>
      <c r="E10" s="59">
        <v>46.948</v>
      </c>
      <c r="F10" s="59">
        <v>48.27</v>
      </c>
      <c r="G10" s="60">
        <v>6009</v>
      </c>
      <c r="H10" s="60">
        <v>456</v>
      </c>
      <c r="I10" s="60">
        <v>985</v>
      </c>
      <c r="J10" s="60">
        <v>450</v>
      </c>
      <c r="K10" s="60">
        <v>413</v>
      </c>
      <c r="L10" s="60">
        <v>997</v>
      </c>
      <c r="M10" s="60">
        <v>2845</v>
      </c>
      <c r="N10" s="60">
        <v>9310</v>
      </c>
    </row>
    <row r="11" spans="1:14" ht="15.75" x14ac:dyDescent="0.25">
      <c r="A11" s="57" t="s">
        <v>13</v>
      </c>
      <c r="B11" s="58">
        <v>357</v>
      </c>
      <c r="C11" s="58">
        <v>8</v>
      </c>
      <c r="D11" s="59">
        <v>91.513999999999996</v>
      </c>
      <c r="E11" s="59">
        <v>89.17</v>
      </c>
      <c r="F11" s="59">
        <v>108.5</v>
      </c>
      <c r="G11" s="60">
        <v>5821</v>
      </c>
      <c r="H11" s="60">
        <v>150</v>
      </c>
      <c r="I11" s="60">
        <v>349</v>
      </c>
      <c r="J11" s="60">
        <v>206</v>
      </c>
      <c r="K11" s="60">
        <v>74</v>
      </c>
      <c r="L11" s="60">
        <v>329</v>
      </c>
      <c r="M11" s="60">
        <v>958</v>
      </c>
      <c r="N11" s="60">
        <v>6929</v>
      </c>
    </row>
    <row r="12" spans="1:14" ht="15.75" x14ac:dyDescent="0.25">
      <c r="A12" s="57" t="s">
        <v>13</v>
      </c>
      <c r="B12" s="58">
        <v>1278</v>
      </c>
      <c r="C12" s="58">
        <v>16</v>
      </c>
      <c r="D12" s="59">
        <v>75.549000000000007</v>
      </c>
      <c r="E12" s="59">
        <v>67.680000000000007</v>
      </c>
      <c r="F12" s="59">
        <v>81.94</v>
      </c>
      <c r="G12" s="60">
        <v>3433</v>
      </c>
      <c r="H12" s="60">
        <v>76</v>
      </c>
      <c r="I12" s="60">
        <v>618</v>
      </c>
      <c r="J12" s="60">
        <v>81</v>
      </c>
      <c r="K12" s="60">
        <v>90</v>
      </c>
      <c r="L12" s="60">
        <v>108</v>
      </c>
      <c r="M12" s="60">
        <v>897</v>
      </c>
      <c r="N12" s="60">
        <v>4406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"/>
  <sheetViews>
    <sheetView workbookViewId="0">
      <selection activeCell="B5" sqref="B5"/>
    </sheetView>
  </sheetViews>
  <sheetFormatPr defaultRowHeight="15" x14ac:dyDescent="0.2"/>
  <cols>
    <col min="1" max="1" width="12.21875" style="49" customWidth="1"/>
    <col min="2" max="3" width="8.88671875" style="49"/>
    <col min="4" max="6" width="8.88671875" style="53"/>
    <col min="7" max="16384" width="8.88671875" style="49"/>
  </cols>
  <sheetData>
    <row r="1" spans="1:14" ht="15.75" x14ac:dyDescent="0.25">
      <c r="A1" s="62" t="s">
        <v>47</v>
      </c>
      <c r="B1" s="62" t="s">
        <v>59</v>
      </c>
      <c r="C1" s="62" t="s">
        <v>45</v>
      </c>
      <c r="D1" s="65" t="s">
        <v>42</v>
      </c>
      <c r="E1" s="65" t="s">
        <v>43</v>
      </c>
      <c r="F1" s="65" t="s">
        <v>48</v>
      </c>
      <c r="G1" s="62" t="s">
        <v>2</v>
      </c>
      <c r="H1" s="62" t="s">
        <v>60</v>
      </c>
      <c r="I1" s="62" t="s">
        <v>4</v>
      </c>
      <c r="J1" s="62" t="s">
        <v>5</v>
      </c>
      <c r="K1" s="62" t="s">
        <v>6</v>
      </c>
      <c r="L1" s="62" t="s">
        <v>61</v>
      </c>
      <c r="M1" s="62" t="s">
        <v>9</v>
      </c>
      <c r="N1" s="62" t="s">
        <v>10</v>
      </c>
    </row>
    <row r="2" spans="1:14" ht="15.75" x14ac:dyDescent="0.25">
      <c r="A2" s="63" t="s">
        <v>50</v>
      </c>
      <c r="B2" s="63" t="s">
        <v>31</v>
      </c>
      <c r="C2" s="64">
        <v>202</v>
      </c>
      <c r="D2" s="66">
        <v>0</v>
      </c>
      <c r="E2" s="66">
        <v>34.4</v>
      </c>
      <c r="F2" s="66">
        <v>21</v>
      </c>
      <c r="G2" s="64">
        <v>11441</v>
      </c>
      <c r="H2" s="64">
        <v>266</v>
      </c>
      <c r="I2" s="64">
        <v>1792</v>
      </c>
      <c r="J2" s="64">
        <v>851</v>
      </c>
      <c r="K2" s="64">
        <v>83</v>
      </c>
      <c r="L2" s="64">
        <v>2125</v>
      </c>
      <c r="M2" s="64">
        <v>4851</v>
      </c>
      <c r="N2" s="64">
        <v>16558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2016 sr mes</vt:lpstr>
      <vt:lpstr>2015 sr mes</vt:lpstr>
      <vt:lpstr>2014 sr mes</vt:lpstr>
      <vt:lpstr>2016 SDGI</vt:lpstr>
      <vt:lpstr>2015 SDGI</vt:lpstr>
      <vt:lpstr>2014 SDGI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Milena</cp:lastModifiedBy>
  <dcterms:created xsi:type="dcterms:W3CDTF">2017-05-09T06:23:31Z</dcterms:created>
  <dcterms:modified xsi:type="dcterms:W3CDTF">2020-05-14T09:10:28Z</dcterms:modified>
</cp:coreProperties>
</file>